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<sst xmlns="http://schemas.openxmlformats.org/spreadsheetml/2006/main" count="2874" uniqueCount="1179">
  <si>
    <r>
      <rPr>
        <b/>
        <sz val="16"/>
        <color theme="1"/>
        <rFont val="SimSun"/>
        <charset val="134"/>
      </rPr>
      <t>智造学院2023-2024-1学期第</t>
    </r>
    <r>
      <rPr>
        <b/>
        <u/>
        <sz val="16"/>
        <color rgb="FF000000"/>
        <rFont val="宋体"/>
        <charset val="134"/>
      </rPr>
      <t xml:space="preserve"> 一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</si>
  <si>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</si>
  <si>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</si>
  <si>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</si>
  <si>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</si>
  <si>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</si>
  <si>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</si>
  <si>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</si>
  <si>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</si>
  <si>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</si>
  <si>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</si>
  <si>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</si>
  <si>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</si>
  <si>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</si>
  <si>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</si>
  <si>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</si>
  <si>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</si>
  <si>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</si>
  <si>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</si>
  <si>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</si>
  <si>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</si>
  <si>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</si>
  <si>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</si>
  <si>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</si>
  <si>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</si>
  <si>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</si>
  <si>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</si>
  <si>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</si>
  <si>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</si>
  <si>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</si>
  <si>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</si>
  <si>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</si>
  <si>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</si>
  <si>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</si>
  <si>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</si>
  <si>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</si>
  <si>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</si>
  <si>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</si>
  <si>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</si>
  <si>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</si>
  <si>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</si>
  <si>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</si>
  <si>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</si>
  <si>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</si>
  <si>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</si>
  <si>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</si>
  <si>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</si>
  <si>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</si>
  <si>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本周的流动红旗班级:大数据2213.汽车2213.理化测试2221.理化测试2211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</si>
  <si>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</si>
  <si>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</si>
  <si>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</si>
  <si>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</si>
  <si>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</si>
  <si>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</si>
  <si>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</si>
  <si>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</si>
  <si>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</si>
  <si>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</si>
  <si>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</si>
  <si>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</si>
  <si>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</si>
  <si>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</si>
  <si>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</si>
  <si>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</si>
  <si>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</si>
  <si>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</si>
  <si>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</si>
  <si>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</si>
  <si>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</si>
  <si>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</si>
  <si>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</si>
  <si>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</si>
  <si>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</si>
  <si>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</si>
  <si>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</si>
  <si>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</si>
  <si>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</si>
  <si>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</si>
  <si>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</si>
  <si>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</si>
  <si>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</si>
  <si>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</si>
  <si>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</si>
  <si>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</si>
  <si>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</si>
  <si>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</si>
  <si>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</si>
  <si>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</si>
  <si>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</si>
  <si>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</si>
  <si>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</si>
  <si>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</si>
  <si>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</si>
  <si>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</si>
  <si>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</si>
  <si>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</si>
  <si>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</si>
  <si>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</si>
  <si>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</si>
  <si>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</si>
  <si>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</si>
  <si>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</si>
  <si>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</si>
  <si>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</si>
  <si>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</si>
  <si>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</si>
  <si>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</si>
  <si>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</si>
  <si>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</si>
  <si>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</si>
  <si>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</si>
  <si>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</si>
  <si>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</si>
  <si>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</si>
  <si>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</si>
  <si>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</si>
  <si>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</si>
  <si>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</si>
  <si>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</si>
  <si>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</si>
  <si>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智能制造学院第一周早晚自习汇总表</t>
  </si>
  <si>
    <t>智能制造学院第一周早晚自习详情表</t>
  </si>
  <si>
    <t>姓名</t>
  </si>
  <si>
    <t>扣分</t>
  </si>
  <si>
    <t>日期</t>
  </si>
  <si>
    <t>总计</t>
  </si>
  <si>
    <t>32人</t>
  </si>
  <si>
    <t>未戴一卡通</t>
  </si>
  <si>
    <t>周日</t>
  </si>
  <si>
    <t>熊昊</t>
  </si>
  <si>
    <t>旷课</t>
  </si>
  <si>
    <t>周二</t>
  </si>
  <si>
    <t>王雨森</t>
  </si>
  <si>
    <t>杨瑞杰</t>
  </si>
  <si>
    <t>王诚诚</t>
  </si>
  <si>
    <t>刘恩</t>
  </si>
  <si>
    <t>葛晨</t>
  </si>
  <si>
    <t>周苏豪</t>
  </si>
  <si>
    <t>黄钰翔</t>
  </si>
  <si>
    <t>段德坤</t>
  </si>
  <si>
    <t>周洲</t>
  </si>
  <si>
    <t>旷课(早)</t>
  </si>
  <si>
    <t>周四</t>
  </si>
  <si>
    <t>12人</t>
  </si>
  <si>
    <t>刘一含</t>
  </si>
  <si>
    <t>周一</t>
  </si>
  <si>
    <t>张欣竹</t>
  </si>
  <si>
    <t>姚宇寒</t>
  </si>
  <si>
    <t>刘志</t>
  </si>
  <si>
    <t>孟志航</t>
  </si>
  <si>
    <t>冯传宇</t>
  </si>
  <si>
    <t>李章豪</t>
  </si>
  <si>
    <t>吕相杰</t>
  </si>
  <si>
    <t>林培晨</t>
  </si>
  <si>
    <t>万泽轩</t>
  </si>
  <si>
    <t>孙陈成</t>
  </si>
  <si>
    <t>朱紫钰</t>
  </si>
  <si>
    <t>殷童</t>
  </si>
  <si>
    <t>旷课(晚）</t>
  </si>
  <si>
    <t xml:space="preserve">王洋 </t>
  </si>
  <si>
    <t>吴海</t>
  </si>
  <si>
    <t>吴金时</t>
  </si>
  <si>
    <t>黄浩楠</t>
  </si>
  <si>
    <t>成荣盛</t>
  </si>
  <si>
    <t>李钰涛</t>
  </si>
  <si>
    <t>季奎瑜</t>
  </si>
  <si>
    <t>王宇欢</t>
  </si>
  <si>
    <t>王俊杰</t>
  </si>
  <si>
    <t>泽轩</t>
  </si>
  <si>
    <t>王洋</t>
  </si>
  <si>
    <t>周志维</t>
  </si>
  <si>
    <t>曾勤祥</t>
  </si>
  <si>
    <t>朱智晨</t>
  </si>
  <si>
    <t>全班</t>
  </si>
  <si>
    <t>吵闹</t>
  </si>
  <si>
    <t>4人</t>
  </si>
  <si>
    <r>
      <rPr>
        <sz val="11"/>
        <color theme="1"/>
        <rFont val="宋体"/>
        <charset val="134"/>
        <scheme val="minor"/>
      </rPr>
      <t>居建</t>
    </r>
  </si>
  <si>
    <t>早退</t>
  </si>
  <si>
    <r>
      <rPr>
        <sz val="11"/>
        <color theme="1"/>
        <rFont val="宋体"/>
        <charset val="134"/>
        <scheme val="minor"/>
      </rPr>
      <t>丁祥栩</t>
    </r>
  </si>
  <si>
    <r>
      <rPr>
        <sz val="11"/>
        <color theme="1"/>
        <rFont val="宋体"/>
        <charset val="134"/>
        <scheme val="minor"/>
      </rPr>
      <t>凌珂珂</t>
    </r>
  </si>
  <si>
    <r>
      <rPr>
        <sz val="11"/>
        <color theme="1"/>
        <rFont val="宋体"/>
        <charset val="134"/>
        <scheme val="minor"/>
      </rPr>
      <t>李颖</t>
    </r>
  </si>
  <si>
    <r>
      <rPr>
        <sz val="11"/>
        <color theme="1"/>
        <rFont val="宋体"/>
        <charset val="134"/>
        <scheme val="minor"/>
      </rPr>
      <t>张鹏</t>
    </r>
  </si>
  <si>
    <t>少手机</t>
  </si>
  <si>
    <t>1人</t>
  </si>
  <si>
    <r>
      <rPr>
        <sz val="11"/>
        <color theme="1"/>
        <rFont val="宋体"/>
        <charset val="134"/>
        <scheme val="minor"/>
      </rPr>
      <t>刘超</t>
    </r>
  </si>
  <si>
    <t>玩手机</t>
  </si>
  <si>
    <r>
      <rPr>
        <sz val="11"/>
        <color theme="1"/>
        <rFont val="宋体"/>
        <charset val="134"/>
        <scheme val="minor"/>
      </rPr>
      <t>周扬</t>
    </r>
  </si>
  <si>
    <r>
      <rPr>
        <sz val="11"/>
        <color theme="1"/>
        <rFont val="宋体"/>
        <charset val="134"/>
        <scheme val="minor"/>
      </rPr>
      <t>杨石</t>
    </r>
  </si>
  <si>
    <t>刘洋</t>
  </si>
  <si>
    <t>睡觉</t>
  </si>
  <si>
    <t>周扬</t>
  </si>
  <si>
    <t>7人</t>
  </si>
  <si>
    <t>周三</t>
  </si>
  <si>
    <t>韩杨</t>
  </si>
  <si>
    <t>崔鸿</t>
  </si>
  <si>
    <t>张军韦</t>
  </si>
  <si>
    <t>樊铭宇</t>
  </si>
  <si>
    <t>旷课(晚)</t>
  </si>
  <si>
    <t>周庭宇</t>
  </si>
  <si>
    <t>张驰</t>
  </si>
  <si>
    <r>
      <rPr>
        <sz val="11"/>
        <color theme="1"/>
        <rFont val="宋体"/>
        <charset val="134"/>
        <scheme val="minor"/>
      </rPr>
      <t>孙世杰</t>
    </r>
  </si>
  <si>
    <t>旷课（早）</t>
  </si>
  <si>
    <t>周五</t>
  </si>
  <si>
    <r>
      <rPr>
        <sz val="11"/>
        <color theme="1"/>
        <rFont val="宋体"/>
        <charset val="134"/>
        <scheme val="minor"/>
      </rPr>
      <t>王锦</t>
    </r>
  </si>
  <si>
    <r>
      <rPr>
        <sz val="11"/>
        <color theme="1"/>
        <rFont val="宋体"/>
        <charset val="134"/>
        <scheme val="minor"/>
      </rPr>
      <t>张天赐</t>
    </r>
  </si>
  <si>
    <r>
      <rPr>
        <sz val="11"/>
        <color theme="1"/>
        <rFont val="宋体"/>
        <charset val="134"/>
        <scheme val="minor"/>
      </rPr>
      <t>张驰</t>
    </r>
  </si>
  <si>
    <r>
      <rPr>
        <sz val="11"/>
        <color theme="1"/>
        <rFont val="宋体"/>
        <charset val="134"/>
        <scheme val="minor"/>
      </rPr>
      <t>谢霆钧</t>
    </r>
  </si>
  <si>
    <r>
      <rPr>
        <sz val="11"/>
        <color theme="1"/>
        <rFont val="宋体"/>
        <charset val="134"/>
        <scheme val="minor"/>
      </rPr>
      <t>王成全</t>
    </r>
  </si>
  <si>
    <r>
      <rPr>
        <sz val="11"/>
        <color theme="1"/>
        <rFont val="宋体"/>
        <charset val="134"/>
        <scheme val="minor"/>
      </rPr>
      <t>余东海</t>
    </r>
  </si>
  <si>
    <r>
      <rPr>
        <sz val="11"/>
        <color theme="1"/>
        <rFont val="宋体"/>
        <charset val="134"/>
        <scheme val="minor"/>
      </rPr>
      <t>王雨</t>
    </r>
  </si>
  <si>
    <r>
      <rPr>
        <sz val="11"/>
        <color theme="1"/>
        <rFont val="宋体"/>
        <charset val="134"/>
        <scheme val="minor"/>
      </rPr>
      <t>丁威</t>
    </r>
  </si>
  <si>
    <r>
      <rPr>
        <sz val="11"/>
        <color theme="1"/>
        <rFont val="宋体"/>
        <charset val="134"/>
        <scheme val="minor"/>
      </rPr>
      <t>鲍永鑫</t>
    </r>
  </si>
  <si>
    <r>
      <rPr>
        <sz val="11"/>
        <color theme="1"/>
        <rFont val="宋体"/>
        <charset val="134"/>
        <scheme val="minor"/>
      </rPr>
      <t>梅楠</t>
    </r>
  </si>
  <si>
    <r>
      <rPr>
        <sz val="11"/>
        <color theme="1"/>
        <rFont val="宋体"/>
        <charset val="134"/>
        <scheme val="minor"/>
      </rPr>
      <t>李肖</t>
    </r>
  </si>
  <si>
    <r>
      <rPr>
        <sz val="11"/>
        <color theme="1"/>
        <rFont val="宋体"/>
        <charset val="134"/>
        <scheme val="minor"/>
      </rPr>
      <t>瞿煜恒</t>
    </r>
  </si>
  <si>
    <r>
      <rPr>
        <sz val="11"/>
        <color theme="1"/>
        <rFont val="宋体"/>
        <charset val="134"/>
        <scheme val="minor"/>
      </rPr>
      <t>温共烨</t>
    </r>
  </si>
  <si>
    <r>
      <rPr>
        <sz val="11"/>
        <color theme="1"/>
        <rFont val="宋体"/>
        <charset val="134"/>
        <scheme val="minor"/>
      </rPr>
      <t>曹智成</t>
    </r>
  </si>
  <si>
    <t>3人</t>
  </si>
  <si>
    <t>孟凌枫</t>
  </si>
  <si>
    <t>冯一鸣</t>
  </si>
  <si>
    <t>丁俊豪</t>
  </si>
  <si>
    <t>骆振宏</t>
  </si>
  <si>
    <t>张志鹏</t>
  </si>
  <si>
    <t>成宇恒</t>
  </si>
  <si>
    <t>徐浩</t>
  </si>
  <si>
    <t>刘新宇</t>
  </si>
  <si>
    <t>陈超</t>
  </si>
  <si>
    <t>李炎玉</t>
  </si>
  <si>
    <t>王康</t>
  </si>
  <si>
    <t>吕帅</t>
  </si>
  <si>
    <t>占佳奇</t>
  </si>
  <si>
    <t>吴舒莹</t>
  </si>
  <si>
    <t>李紫媛</t>
  </si>
  <si>
    <r>
      <rPr>
        <sz val="11"/>
        <color theme="1"/>
        <rFont val="宋体"/>
        <charset val="134"/>
        <scheme val="minor"/>
      </rPr>
      <t>高志昌</t>
    </r>
  </si>
  <si>
    <t>旷课（晚）</t>
  </si>
  <si>
    <r>
      <rPr>
        <sz val="11"/>
        <color theme="1"/>
        <rFont val="宋体"/>
        <charset val="134"/>
        <scheme val="minor"/>
      </rPr>
      <t>安方明</t>
    </r>
  </si>
  <si>
    <r>
      <rPr>
        <sz val="11"/>
        <color theme="1"/>
        <rFont val="宋体"/>
        <charset val="134"/>
        <scheme val="minor"/>
      </rPr>
      <t>赵子豪</t>
    </r>
  </si>
  <si>
    <r>
      <rPr>
        <sz val="11"/>
        <color theme="1"/>
        <rFont val="宋体"/>
        <charset val="134"/>
        <scheme val="minor"/>
      </rPr>
      <t>白波</t>
    </r>
  </si>
  <si>
    <r>
      <rPr>
        <sz val="11"/>
        <color theme="1"/>
        <rFont val="宋体"/>
        <charset val="134"/>
        <scheme val="minor"/>
      </rPr>
      <t>邱来喜</t>
    </r>
  </si>
  <si>
    <r>
      <rPr>
        <sz val="11"/>
        <color theme="1"/>
        <rFont val="宋体"/>
        <charset val="134"/>
        <scheme val="minor"/>
      </rPr>
      <t>曹洋</t>
    </r>
  </si>
  <si>
    <r>
      <rPr>
        <sz val="11"/>
        <color theme="1"/>
        <rFont val="宋体"/>
        <charset val="134"/>
        <scheme val="minor"/>
      </rPr>
      <t>王振涛</t>
    </r>
  </si>
  <si>
    <r>
      <rPr>
        <sz val="11"/>
        <color theme="1"/>
        <rFont val="宋体"/>
        <charset val="134"/>
        <scheme val="minor"/>
      </rPr>
      <t>李文旭</t>
    </r>
  </si>
  <si>
    <r>
      <rPr>
        <sz val="11"/>
        <color theme="1"/>
        <rFont val="宋体"/>
        <charset val="134"/>
        <scheme val="minor"/>
      </rPr>
      <t>汤同瑞</t>
    </r>
  </si>
  <si>
    <r>
      <rPr>
        <sz val="11"/>
        <color theme="1"/>
        <rFont val="宋体"/>
        <charset val="134"/>
        <scheme val="minor"/>
      </rPr>
      <t>钱成</t>
    </r>
  </si>
  <si>
    <r>
      <rPr>
        <sz val="11"/>
        <color theme="1"/>
        <rFont val="宋体"/>
        <charset val="134"/>
        <scheme val="minor"/>
      </rPr>
      <t>戴家轩</t>
    </r>
  </si>
  <si>
    <r>
      <rPr>
        <sz val="11"/>
        <color theme="1"/>
        <rFont val="宋体"/>
        <charset val="134"/>
        <scheme val="minor"/>
      </rPr>
      <t>何世炀</t>
    </r>
  </si>
  <si>
    <r>
      <rPr>
        <sz val="11"/>
        <color theme="1"/>
        <rFont val="宋体"/>
        <charset val="134"/>
        <scheme val="minor"/>
      </rPr>
      <t>秦宇羲</t>
    </r>
  </si>
  <si>
    <t>2人</t>
  </si>
  <si>
    <t>韩宇</t>
  </si>
  <si>
    <r>
      <rPr>
        <sz val="11"/>
        <color theme="1"/>
        <rFont val="宋体"/>
        <charset val="134"/>
        <scheme val="minor"/>
      </rPr>
      <t>贾红旺</t>
    </r>
  </si>
  <si>
    <r>
      <rPr>
        <sz val="11"/>
        <color theme="1"/>
        <rFont val="宋体"/>
        <charset val="134"/>
        <scheme val="minor"/>
      </rPr>
      <t>杜合肥</t>
    </r>
  </si>
  <si>
    <r>
      <rPr>
        <sz val="11"/>
        <color theme="1"/>
        <rFont val="宋体"/>
        <charset val="134"/>
        <scheme val="minor"/>
      </rPr>
      <t>丁佳豪</t>
    </r>
  </si>
  <si>
    <t>刘铭浩</t>
  </si>
  <si>
    <t>蒋芮宇</t>
  </si>
  <si>
    <r>
      <rPr>
        <sz val="11"/>
        <color theme="1"/>
        <rFont val="宋体"/>
        <charset val="134"/>
        <scheme val="minor"/>
      </rPr>
      <t>方宇轩</t>
    </r>
  </si>
  <si>
    <t>李岩天</t>
  </si>
  <si>
    <t>陈杰</t>
  </si>
  <si>
    <t>赵刘凯</t>
  </si>
  <si>
    <t>丁义俊</t>
  </si>
  <si>
    <r>
      <rPr>
        <sz val="11"/>
        <color theme="1"/>
        <rFont val="宋体"/>
        <charset val="134"/>
        <scheme val="minor"/>
      </rPr>
      <t>李岩天</t>
    </r>
  </si>
  <si>
    <t>邵磊</t>
  </si>
  <si>
    <t>喻雷</t>
  </si>
  <si>
    <t>王凯</t>
  </si>
  <si>
    <t>刘森森</t>
  </si>
  <si>
    <t>张洪语</t>
  </si>
  <si>
    <t>赵睿</t>
  </si>
  <si>
    <t>赵保乐</t>
  </si>
  <si>
    <t>汪洋</t>
  </si>
  <si>
    <t>金皓哲</t>
  </si>
  <si>
    <t>吴宇晨</t>
  </si>
  <si>
    <t>邵杰</t>
  </si>
  <si>
    <t>牛金玉</t>
  </si>
  <si>
    <t>王腾跃</t>
  </si>
  <si>
    <t>陈鑫豪</t>
  </si>
  <si>
    <t>马林</t>
  </si>
  <si>
    <t>陆佳杰</t>
  </si>
  <si>
    <t>薛斌</t>
  </si>
  <si>
    <t>冯王君</t>
  </si>
  <si>
    <t>沈新尚</t>
  </si>
  <si>
    <t>华涛</t>
  </si>
  <si>
    <t>张洁</t>
  </si>
  <si>
    <t>韩飞扬</t>
  </si>
  <si>
    <t>杨猛</t>
  </si>
  <si>
    <t>李士龙</t>
  </si>
  <si>
    <t>庞俊杰</t>
  </si>
  <si>
    <t>周睿</t>
  </si>
  <si>
    <t>林云松</t>
  </si>
  <si>
    <t>陈成</t>
  </si>
  <si>
    <t>邢雯博</t>
  </si>
  <si>
    <t>程浩文</t>
  </si>
  <si>
    <t>李政伟</t>
  </si>
  <si>
    <t>薛菡旻</t>
  </si>
  <si>
    <t>袁健程</t>
  </si>
  <si>
    <t>戴世杰</t>
  </si>
  <si>
    <t>宋亦陶</t>
  </si>
  <si>
    <t>张许梁</t>
  </si>
  <si>
    <t>金烨</t>
  </si>
  <si>
    <r>
      <rPr>
        <sz val="11"/>
        <color theme="1"/>
        <rFont val="宋体"/>
        <charset val="134"/>
        <scheme val="minor"/>
      </rPr>
      <t>刘森森</t>
    </r>
  </si>
  <si>
    <r>
      <rPr>
        <sz val="11"/>
        <color theme="1"/>
        <rFont val="宋体"/>
        <charset val="134"/>
        <scheme val="minor"/>
      </rPr>
      <t>张洪语</t>
    </r>
  </si>
  <si>
    <r>
      <rPr>
        <sz val="11"/>
        <color theme="1"/>
        <rFont val="宋体"/>
        <charset val="134"/>
        <scheme val="minor"/>
      </rPr>
      <t>赵睿</t>
    </r>
  </si>
  <si>
    <r>
      <rPr>
        <sz val="11"/>
        <color theme="1"/>
        <rFont val="宋体"/>
        <charset val="134"/>
        <scheme val="minor"/>
      </rPr>
      <t>赵保乐</t>
    </r>
  </si>
  <si>
    <r>
      <rPr>
        <sz val="11"/>
        <color theme="1"/>
        <rFont val="宋体"/>
        <charset val="134"/>
        <scheme val="minor"/>
      </rPr>
      <t>汪洋</t>
    </r>
  </si>
  <si>
    <r>
      <rPr>
        <sz val="11"/>
        <color theme="1"/>
        <rFont val="宋体"/>
        <charset val="134"/>
        <scheme val="minor"/>
      </rPr>
      <t>金皓哲</t>
    </r>
  </si>
  <si>
    <r>
      <rPr>
        <sz val="11"/>
        <color theme="1"/>
        <rFont val="宋体"/>
        <charset val="134"/>
        <scheme val="minor"/>
      </rPr>
      <t>吴宇晨</t>
    </r>
  </si>
  <si>
    <r>
      <rPr>
        <sz val="11"/>
        <color theme="1"/>
        <rFont val="宋体"/>
        <charset val="134"/>
        <scheme val="minor"/>
      </rPr>
      <t>邵杰</t>
    </r>
  </si>
  <si>
    <r>
      <rPr>
        <sz val="11"/>
        <color theme="1"/>
        <rFont val="宋体"/>
        <charset val="134"/>
        <scheme val="minor"/>
      </rPr>
      <t>牛金玉</t>
    </r>
  </si>
  <si>
    <r>
      <rPr>
        <sz val="11"/>
        <color theme="1"/>
        <rFont val="宋体"/>
        <charset val="134"/>
        <scheme val="minor"/>
      </rPr>
      <t>王腾跃</t>
    </r>
  </si>
  <si>
    <r>
      <rPr>
        <sz val="11"/>
        <color theme="1"/>
        <rFont val="宋体"/>
        <charset val="134"/>
        <scheme val="minor"/>
      </rPr>
      <t>姜晓峰</t>
    </r>
  </si>
  <si>
    <r>
      <rPr>
        <sz val="11"/>
        <color theme="1"/>
        <rFont val="宋体"/>
        <charset val="134"/>
        <scheme val="minor"/>
      </rPr>
      <t>叶壮</t>
    </r>
  </si>
  <si>
    <r>
      <rPr>
        <sz val="11"/>
        <color theme="1"/>
        <rFont val="宋体"/>
        <charset val="134"/>
        <scheme val="minor"/>
      </rPr>
      <t>李长军</t>
    </r>
  </si>
  <si>
    <r>
      <rPr>
        <sz val="11"/>
        <color theme="1"/>
        <rFont val="宋体"/>
        <charset val="134"/>
        <scheme val="minor"/>
      </rPr>
      <t>黄洋</t>
    </r>
  </si>
  <si>
    <r>
      <rPr>
        <sz val="11"/>
        <color theme="1"/>
        <rFont val="宋体"/>
        <charset val="134"/>
        <scheme val="minor"/>
      </rPr>
      <t>朱晓敏</t>
    </r>
  </si>
  <si>
    <r>
      <rPr>
        <sz val="11"/>
        <color theme="1"/>
        <rFont val="宋体"/>
        <charset val="134"/>
        <scheme val="minor"/>
      </rPr>
      <t>郭小轩</t>
    </r>
  </si>
  <si>
    <r>
      <rPr>
        <sz val="11"/>
        <color theme="1"/>
        <rFont val="宋体"/>
        <charset val="134"/>
        <scheme val="minor"/>
      </rPr>
      <t>薛斌</t>
    </r>
  </si>
  <si>
    <r>
      <rPr>
        <sz val="11"/>
        <color theme="1"/>
        <rFont val="宋体"/>
        <charset val="134"/>
        <scheme val="minor"/>
      </rPr>
      <t>冯王君</t>
    </r>
  </si>
  <si>
    <r>
      <rPr>
        <sz val="11"/>
        <color theme="1"/>
        <rFont val="宋体"/>
        <charset val="134"/>
        <scheme val="minor"/>
      </rPr>
      <t>沈新尚</t>
    </r>
  </si>
  <si>
    <r>
      <rPr>
        <sz val="11"/>
        <color theme="1"/>
        <rFont val="宋体"/>
        <charset val="134"/>
        <scheme val="minor"/>
      </rPr>
      <t>华涛</t>
    </r>
  </si>
  <si>
    <r>
      <rPr>
        <sz val="11"/>
        <color theme="1"/>
        <rFont val="宋体"/>
        <charset val="134"/>
        <scheme val="minor"/>
      </rPr>
      <t>张洁</t>
    </r>
  </si>
  <si>
    <r>
      <rPr>
        <sz val="11"/>
        <color theme="1"/>
        <rFont val="宋体"/>
        <charset val="134"/>
        <scheme val="minor"/>
      </rPr>
      <t>韩飞扬</t>
    </r>
  </si>
  <si>
    <r>
      <rPr>
        <sz val="11"/>
        <color theme="1"/>
        <rFont val="宋体"/>
        <charset val="134"/>
        <scheme val="minor"/>
      </rPr>
      <t>杨猛</t>
    </r>
  </si>
  <si>
    <r>
      <rPr>
        <sz val="11"/>
        <color theme="1"/>
        <rFont val="宋体"/>
        <charset val="134"/>
        <scheme val="minor"/>
      </rPr>
      <t>李士龙</t>
    </r>
  </si>
  <si>
    <r>
      <rPr>
        <sz val="11"/>
        <color theme="1"/>
        <rFont val="宋体"/>
        <charset val="134"/>
        <scheme val="minor"/>
      </rPr>
      <t>庞俊杰</t>
    </r>
  </si>
  <si>
    <r>
      <rPr>
        <sz val="11"/>
        <color theme="1"/>
        <rFont val="宋体"/>
        <charset val="134"/>
        <scheme val="minor"/>
      </rPr>
      <t>周睿</t>
    </r>
  </si>
  <si>
    <r>
      <rPr>
        <sz val="11"/>
        <color theme="1"/>
        <rFont val="宋体"/>
        <charset val="134"/>
        <scheme val="minor"/>
      </rPr>
      <t>林云松</t>
    </r>
  </si>
  <si>
    <r>
      <rPr>
        <sz val="11"/>
        <color theme="1"/>
        <rFont val="宋体"/>
        <charset val="134"/>
        <scheme val="minor"/>
      </rPr>
      <t>陈成</t>
    </r>
  </si>
  <si>
    <r>
      <rPr>
        <sz val="11"/>
        <color theme="1"/>
        <rFont val="宋体"/>
        <charset val="134"/>
        <scheme val="minor"/>
      </rPr>
      <t>邢雯博</t>
    </r>
  </si>
  <si>
    <r>
      <rPr>
        <sz val="11"/>
        <color theme="1"/>
        <rFont val="宋体"/>
        <charset val="134"/>
        <scheme val="minor"/>
      </rPr>
      <t>程浩文</t>
    </r>
  </si>
  <si>
    <r>
      <rPr>
        <sz val="11"/>
        <color theme="1"/>
        <rFont val="宋体"/>
        <charset val="134"/>
        <scheme val="minor"/>
      </rPr>
      <t>邵磊</t>
    </r>
  </si>
  <si>
    <r>
      <rPr>
        <sz val="11"/>
        <color theme="1"/>
        <rFont val="宋体"/>
        <charset val="134"/>
        <scheme val="minor"/>
      </rPr>
      <t>喻雷</t>
    </r>
  </si>
  <si>
    <r>
      <rPr>
        <sz val="11"/>
        <color theme="1"/>
        <rFont val="宋体"/>
        <charset val="134"/>
        <scheme val="minor"/>
      </rPr>
      <t>李政伟</t>
    </r>
  </si>
  <si>
    <r>
      <rPr>
        <sz val="11"/>
        <color theme="1"/>
        <rFont val="宋体"/>
        <charset val="134"/>
        <scheme val="minor"/>
      </rPr>
      <t>薛菡旻</t>
    </r>
  </si>
  <si>
    <r>
      <rPr>
        <sz val="11"/>
        <color theme="1"/>
        <rFont val="宋体"/>
        <charset val="134"/>
        <scheme val="minor"/>
      </rPr>
      <t>袁健程</t>
    </r>
  </si>
  <si>
    <r>
      <rPr>
        <sz val="11"/>
        <color theme="1"/>
        <rFont val="宋体"/>
        <charset val="134"/>
        <scheme val="minor"/>
      </rPr>
      <t>戴世杰</t>
    </r>
  </si>
  <si>
    <r>
      <rPr>
        <sz val="11"/>
        <color theme="1"/>
        <rFont val="宋体"/>
        <charset val="134"/>
        <scheme val="minor"/>
      </rPr>
      <t>宋亦陶</t>
    </r>
  </si>
  <si>
    <r>
      <rPr>
        <sz val="11"/>
        <color theme="1"/>
        <rFont val="宋体"/>
        <charset val="134"/>
        <scheme val="minor"/>
      </rPr>
      <t>张许梁</t>
    </r>
  </si>
  <si>
    <r>
      <rPr>
        <sz val="11"/>
        <color theme="1"/>
        <rFont val="宋体"/>
        <charset val="134"/>
        <scheme val="minor"/>
      </rPr>
      <t>金烨</t>
    </r>
  </si>
  <si>
    <r>
      <rPr>
        <sz val="11"/>
        <color theme="1"/>
        <rFont val="宋体"/>
        <charset val="134"/>
        <scheme val="minor"/>
      </rPr>
      <t>朱先国</t>
    </r>
  </si>
  <si>
    <t>汽车2221</t>
  </si>
  <si>
    <t>第一周课堂反馈表</t>
  </si>
  <si>
    <t>星期</t>
  </si>
  <si>
    <t>节数</t>
  </si>
  <si>
    <t>课程</t>
  </si>
  <si>
    <t>纪律</t>
  </si>
  <si>
    <t>星期一</t>
  </si>
  <si>
    <t>方宇轩</t>
  </si>
  <si>
    <t>5-8</t>
  </si>
  <si>
    <t>使用热切割方法加工备料</t>
  </si>
  <si>
    <t>星期三</t>
  </si>
  <si>
    <t>张乔岩</t>
  </si>
  <si>
    <t>3-4</t>
  </si>
  <si>
    <t>大学生就业指导</t>
  </si>
  <si>
    <t>谭靖</t>
  </si>
  <si>
    <t>9-10</t>
  </si>
  <si>
    <t>机械与生活</t>
  </si>
  <si>
    <t>星期五</t>
  </si>
  <si>
    <t>温共烨</t>
  </si>
  <si>
    <t>5-6</t>
  </si>
  <si>
    <t>数控加工应用技术</t>
  </si>
  <si>
    <t>学习</t>
  </si>
  <si>
    <t>方宇轩（旷课4）</t>
  </si>
  <si>
    <t>张乔岩（旷课2）</t>
  </si>
  <si>
    <t>谭靖（旷课2）</t>
  </si>
  <si>
    <t>温共烨（旷课2）</t>
  </si>
  <si>
    <t>理化2211</t>
  </si>
  <si>
    <t>理化2221</t>
  </si>
  <si>
    <t>智能制造（本）2211</t>
  </si>
  <si>
    <t>第一周宿舍卫生详细表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</si>
  <si>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</si>
  <si>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</si>
  <si>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</si>
  <si>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</si>
  <si>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</si>
  <si>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</si>
  <si>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</si>
  <si>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</si>
  <si>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</si>
  <si>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</si>
  <si>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</si>
  <si>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</si>
  <si>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</si>
  <si>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</si>
  <si>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</si>
  <si>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</si>
  <si>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</si>
  <si>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</si>
  <si>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</si>
  <si>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</si>
  <si>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</si>
  <si>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</si>
  <si>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</si>
  <si>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</si>
  <si>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</si>
  <si>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</si>
  <si>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</si>
  <si>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</si>
  <si>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</si>
  <si>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</si>
  <si>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</si>
  <si>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</si>
  <si>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</si>
  <si>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</si>
  <si>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</si>
  <si>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</si>
  <si>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</si>
  <si>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</si>
  <si>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</si>
  <si>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</si>
  <si>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</si>
  <si>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</si>
  <si>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</si>
  <si>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</si>
  <si>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</si>
  <si>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</si>
  <si>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7B504</t>
  </si>
  <si>
    <t>7B505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</si>
  <si>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</si>
  <si>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</si>
  <si>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</si>
  <si>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</si>
  <si>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</si>
  <si>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</si>
  <si>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</si>
  <si>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</si>
  <si>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</si>
  <si>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</si>
  <si>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</si>
  <si>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</si>
  <si>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</si>
  <si>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</si>
  <si>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7B230</t>
  </si>
  <si>
    <t>7B231</t>
  </si>
  <si>
    <t>2B133</t>
  </si>
  <si>
    <t>2B203</t>
  </si>
  <si>
    <t>7B212</t>
  </si>
  <si>
    <t>7B213</t>
  </si>
  <si>
    <t>7B214</t>
  </si>
  <si>
    <t>7B215</t>
  </si>
  <si>
    <t>7B216</t>
  </si>
  <si>
    <t>7B232</t>
  </si>
  <si>
    <t>7B506</t>
  </si>
  <si>
    <t>7B507</t>
  </si>
  <si>
    <t>7B508</t>
  </si>
  <si>
    <t>7B217</t>
  </si>
  <si>
    <t>7B218</t>
  </si>
  <si>
    <t>7B219</t>
  </si>
  <si>
    <t>7B220</t>
  </si>
  <si>
    <t>7B221</t>
  </si>
  <si>
    <t>7B233</t>
  </si>
  <si>
    <t>7B509</t>
  </si>
  <si>
    <t>7B510</t>
  </si>
  <si>
    <t>7B511</t>
  </si>
  <si>
    <t>7A305</t>
  </si>
  <si>
    <t>7A306</t>
  </si>
  <si>
    <t>7A307</t>
  </si>
  <si>
    <t>7A309</t>
  </si>
  <si>
    <t>7A310</t>
  </si>
  <si>
    <t>7A311</t>
  </si>
  <si>
    <t>7A214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</si>
  <si>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</si>
  <si>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</si>
  <si>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</si>
  <si>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</si>
  <si>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</si>
  <si>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</si>
  <si>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</si>
  <si>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</si>
  <si>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</si>
  <si>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</si>
  <si>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</si>
  <si>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</si>
  <si>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</si>
  <si>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</si>
  <si>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</si>
  <si>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</si>
  <si>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</si>
  <si>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</si>
  <si>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</si>
  <si>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</si>
  <si>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</si>
  <si>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</si>
  <si>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</si>
  <si>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</si>
  <si>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</si>
  <si>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</si>
  <si>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</si>
  <si>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</si>
  <si>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</si>
  <si>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</si>
  <si>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</si>
  <si>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</si>
  <si>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</si>
  <si>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</si>
  <si>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</si>
  <si>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</si>
  <si>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</si>
  <si>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</si>
  <si>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</si>
  <si>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</si>
  <si>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</si>
  <si>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</si>
  <si>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</si>
  <si>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</si>
  <si>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</si>
  <si>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</si>
  <si>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</si>
  <si>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</si>
  <si>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</si>
  <si>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</si>
  <si>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</si>
  <si>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</si>
  <si>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</si>
  <si>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</si>
  <si>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</si>
  <si>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</si>
  <si>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</si>
  <si>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</si>
  <si>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</si>
  <si>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</si>
  <si>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</si>
  <si>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</si>
  <si>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</si>
  <si>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</si>
  <si>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</si>
  <si>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</si>
  <si>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</si>
  <si>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</si>
  <si>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</si>
  <si>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</si>
  <si>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</si>
  <si>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</si>
  <si>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</si>
  <si>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</si>
  <si>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</si>
  <si>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</si>
  <si>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</si>
  <si>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</si>
  <si>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</si>
  <si>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</si>
  <si>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</si>
  <si>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</si>
  <si>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</si>
  <si>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</si>
  <si>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</si>
  <si>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</si>
  <si>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</si>
  <si>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</si>
  <si>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</si>
  <si>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</si>
  <si>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</si>
  <si>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</si>
  <si>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</si>
  <si>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</si>
  <si>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</si>
  <si>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</si>
  <si>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</si>
  <si>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</si>
  <si>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</si>
  <si>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</si>
  <si>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</si>
  <si>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</si>
  <si>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</si>
  <si>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</si>
  <si>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</si>
  <si>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</si>
  <si>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</si>
  <si>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</si>
  <si>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</si>
  <si>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</si>
  <si>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</si>
  <si>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</si>
  <si>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7A408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</si>
  <si>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</si>
  <si>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</si>
  <si>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</si>
  <si>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</si>
  <si>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</si>
  <si>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</si>
  <si>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</si>
  <si>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</si>
  <si>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</si>
  <si>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</si>
  <si>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</si>
  <si>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</si>
  <si>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</si>
  <si>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</si>
  <si>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</si>
  <si>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</si>
  <si>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</si>
  <si>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</si>
  <si>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</si>
  <si>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</si>
  <si>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</si>
  <si>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</si>
  <si>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</si>
  <si>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</si>
  <si>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</si>
  <si>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</si>
  <si>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</si>
  <si>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</si>
  <si>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</si>
  <si>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</si>
  <si>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</si>
  <si>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</si>
  <si>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</si>
  <si>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</si>
  <si>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</si>
  <si>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</si>
  <si>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</si>
  <si>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</si>
  <si>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</si>
  <si>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</si>
  <si>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</si>
  <si>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</si>
  <si>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</si>
  <si>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</si>
  <si>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</si>
  <si>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</si>
  <si>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</si>
  <si>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</si>
  <si>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</si>
  <si>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</si>
  <si>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</si>
  <si>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</si>
  <si>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</si>
  <si>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</si>
  <si>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</si>
  <si>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</si>
  <si>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</si>
  <si>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</si>
  <si>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</si>
  <si>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</si>
  <si>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</si>
  <si>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</si>
  <si>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</si>
  <si>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</si>
  <si>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</si>
  <si>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</si>
  <si>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</si>
  <si>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</si>
  <si>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</si>
  <si>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8A219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</si>
  <si>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</si>
  <si>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</si>
  <si>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</si>
  <si>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</si>
  <si>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</si>
  <si>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</si>
  <si>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</si>
  <si>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</si>
  <si>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</si>
  <si>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</si>
  <si>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7A613</t>
  </si>
  <si>
    <t>6A222</t>
  </si>
  <si>
    <t>6A223</t>
  </si>
  <si>
    <t>7A519</t>
  </si>
  <si>
    <t>7A520</t>
  </si>
  <si>
    <t>7A612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</si>
  <si>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</si>
  <si>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</si>
  <si>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</si>
  <si>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</si>
  <si>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</si>
  <si>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</si>
  <si>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</si>
  <si>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</si>
  <si>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</si>
  <si>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</si>
  <si>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</si>
  <si>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</si>
  <si>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</si>
  <si>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</si>
  <si>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</si>
  <si>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</si>
  <si>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</si>
  <si>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</si>
  <si>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</si>
  <si>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</si>
  <si>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</si>
  <si>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</si>
  <si>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</si>
  <si>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</si>
  <si>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</si>
  <si>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</si>
  <si>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</si>
  <si>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</si>
  <si>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</si>
  <si>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</si>
  <si>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</si>
  <si>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</si>
  <si>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</si>
  <si>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</si>
  <si>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</si>
  <si>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</si>
  <si>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</si>
  <si>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</si>
  <si>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</si>
  <si>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</si>
  <si>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</si>
  <si>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</si>
  <si>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</si>
  <si>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</si>
  <si>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</si>
  <si>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</si>
  <si>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</si>
  <si>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</si>
  <si>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</si>
  <si>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</si>
  <si>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</si>
  <si>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</si>
  <si>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</si>
  <si>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</si>
  <si>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</si>
  <si>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</si>
  <si>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</si>
  <si>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1B348</t>
  </si>
  <si>
    <t>5B618</t>
  </si>
  <si>
    <t>5B621</t>
  </si>
  <si>
    <t>5B623</t>
  </si>
  <si>
    <t>5B601</t>
  </si>
  <si>
    <t>5B602</t>
  </si>
  <si>
    <t>5B603</t>
  </si>
  <si>
    <t>5B604</t>
  </si>
  <si>
    <t>5B605</t>
  </si>
  <si>
    <t>5B606</t>
  </si>
  <si>
    <t>1B344</t>
  </si>
  <si>
    <t>5B610</t>
  </si>
  <si>
    <t>5B611</t>
  </si>
  <si>
    <t>5B612</t>
  </si>
  <si>
    <t>5B613</t>
  </si>
  <si>
    <t>5B615</t>
  </si>
  <si>
    <t>5B616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</si>
  <si>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</si>
  <si>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</si>
  <si>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</si>
  <si>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</si>
  <si>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</si>
  <si>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</si>
  <si>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</si>
  <si>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</si>
  <si>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</si>
  <si>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</si>
  <si>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</si>
  <si>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</si>
  <si>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</si>
  <si>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</si>
  <si>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</si>
  <si>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</si>
  <si>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</si>
  <si>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</si>
  <si>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</si>
  <si>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</si>
  <si>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</si>
  <si>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</si>
  <si>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</si>
  <si>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</si>
  <si>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</si>
  <si>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</si>
  <si>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</si>
  <si>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</si>
  <si>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</si>
  <si>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</si>
  <si>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5B407</t>
  </si>
  <si>
    <t>5B401</t>
  </si>
  <si>
    <t>5B402</t>
  </si>
  <si>
    <t>5B403</t>
  </si>
  <si>
    <t>5B404</t>
  </si>
  <si>
    <t>5B405</t>
  </si>
  <si>
    <t>5B406</t>
  </si>
  <si>
    <t>5B511</t>
  </si>
  <si>
    <t>5B512</t>
  </si>
  <si>
    <t>5B412</t>
  </si>
  <si>
    <t>5B110</t>
  </si>
  <si>
    <t>1B306</t>
  </si>
  <si>
    <t>5B436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</si>
  <si>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</si>
  <si>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</si>
  <si>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</si>
  <si>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</si>
  <si>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</si>
  <si>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</si>
  <si>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</si>
  <si>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</si>
  <si>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</si>
  <si>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</si>
  <si>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</si>
  <si>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</si>
  <si>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5B303</t>
  </si>
  <si>
    <t>理化测试2121</t>
  </si>
  <si>
    <t>5B325</t>
  </si>
  <si>
    <t>5B326</t>
  </si>
  <si>
    <t>5B327</t>
  </si>
  <si>
    <t>5B329</t>
  </si>
  <si>
    <t>5B330</t>
  </si>
  <si>
    <t>5B332</t>
  </si>
  <si>
    <t>5B426</t>
  </si>
  <si>
    <t>5B427</t>
  </si>
  <si>
    <t>5B428</t>
  </si>
  <si>
    <t>5B331</t>
  </si>
  <si>
    <t>5B334</t>
  </si>
  <si>
    <t>5B424</t>
  </si>
  <si>
    <t>5B425</t>
  </si>
  <si>
    <t>5B432</t>
  </si>
  <si>
    <t>1B308</t>
  </si>
  <si>
    <t>1B309</t>
  </si>
  <si>
    <t>1B310</t>
  </si>
  <si>
    <t>5B132</t>
  </si>
  <si>
    <t>1B312</t>
  </si>
  <si>
    <t>1B313</t>
  </si>
  <si>
    <t>1B314</t>
  </si>
  <si>
    <t>1B315</t>
  </si>
  <si>
    <t>1A417</t>
  </si>
  <si>
    <t>1B311</t>
  </si>
  <si>
    <t>1B326</t>
  </si>
  <si>
    <t>2B201</t>
  </si>
  <si>
    <t>5B203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</si>
  <si>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</si>
  <si>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</si>
  <si>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</si>
  <si>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</si>
  <si>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</si>
  <si>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</si>
  <si>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</si>
  <si>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</si>
  <si>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</si>
  <si>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</si>
  <si>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</si>
  <si>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8A401</t>
  </si>
  <si>
    <t>8A402</t>
  </si>
  <si>
    <t>8A403</t>
  </si>
  <si>
    <t>8A404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</si>
  <si>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</si>
  <si>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</si>
  <si>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</si>
  <si>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</si>
  <si>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</si>
  <si>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</si>
  <si>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</si>
  <si>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</si>
  <si>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5B112</t>
  </si>
  <si>
    <t>5B117</t>
  </si>
  <si>
    <t>1B333</t>
  </si>
  <si>
    <t>1B334</t>
  </si>
  <si>
    <t>1B335</t>
  </si>
  <si>
    <t>1B336</t>
  </si>
  <si>
    <t>8A609</t>
  </si>
  <si>
    <t>8A517</t>
  </si>
  <si>
    <t>8A518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</si>
  <si>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</si>
  <si>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</si>
  <si>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</si>
  <si>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</si>
  <si>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</si>
  <si>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</si>
  <si>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</si>
  <si>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</si>
  <si>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</si>
  <si>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</si>
  <si>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</si>
  <si>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</si>
  <si>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</si>
  <si>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</si>
  <si>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</si>
  <si>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</si>
  <si>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</si>
  <si>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</si>
  <si>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</si>
  <si>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</si>
  <si>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</si>
  <si>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</si>
  <si>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</si>
  <si>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</si>
  <si>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</si>
  <si>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</si>
  <si>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</si>
  <si>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</si>
  <si>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</si>
  <si>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</si>
  <si>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</si>
  <si>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</si>
  <si>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</si>
  <si>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</si>
  <si>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</si>
  <si>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</si>
  <si>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</si>
  <si>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</si>
  <si>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</si>
  <si>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</si>
  <si>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</si>
  <si>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</si>
  <si>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</si>
  <si>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</si>
  <si>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</si>
  <si>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</si>
  <si>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</si>
  <si>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</si>
  <si>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</si>
  <si>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</si>
  <si>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</si>
  <si>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</si>
  <si>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</si>
  <si>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</si>
  <si>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</si>
  <si>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</si>
  <si>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</si>
  <si>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</si>
  <si>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</si>
  <si>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</si>
  <si>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</si>
  <si>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</si>
  <si>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</si>
  <si>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</si>
  <si>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</si>
  <si>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</si>
  <si>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</si>
  <si>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</si>
  <si>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</si>
  <si>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</si>
  <si>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</si>
  <si>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</si>
  <si>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</si>
  <si>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</si>
  <si>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</si>
  <si>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</si>
  <si>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</si>
  <si>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</si>
  <si>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</si>
  <si>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</si>
  <si>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</si>
  <si>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</si>
  <si>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</si>
  <si>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</si>
  <si>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</si>
  <si>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</si>
  <si>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</si>
  <si>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</si>
  <si>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</si>
  <si>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</si>
  <si>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</si>
  <si>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</si>
  <si>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</si>
  <si>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</si>
  <si>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</si>
  <si>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</si>
  <si>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</si>
  <si>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</si>
  <si>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</si>
  <si>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</si>
  <si>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</si>
  <si>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</si>
  <si>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</si>
  <si>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</si>
  <si>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</si>
  <si>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</si>
  <si>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</si>
  <si>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</si>
  <si>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</si>
  <si>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</si>
  <si>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</si>
  <si>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</si>
  <si>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</si>
  <si>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</si>
  <si>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</si>
  <si>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</si>
  <si>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</si>
  <si>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</si>
  <si>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</si>
  <si>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</si>
  <si>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</si>
  <si>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</si>
  <si>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</si>
  <si>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</si>
  <si>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</si>
  <si>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</si>
  <si>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</si>
  <si>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</si>
  <si>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</si>
  <si>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</si>
  <si>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</si>
  <si>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</si>
  <si>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</si>
  <si>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</si>
  <si>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</si>
  <si>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</si>
  <si>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</si>
  <si>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</si>
  <si>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</si>
  <si>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</si>
  <si>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</si>
  <si>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</si>
  <si>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</si>
  <si>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</si>
  <si>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</si>
  <si>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</si>
  <si>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</si>
  <si>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</si>
  <si>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</si>
  <si>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</si>
  <si>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</si>
  <si>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</si>
  <si>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</si>
  <si>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</si>
  <si>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</si>
  <si>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</si>
  <si>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</si>
  <si>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</si>
  <si>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</si>
  <si>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</si>
  <si>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</si>
  <si>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</si>
  <si>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</si>
  <si>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</si>
  <si>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</si>
  <si>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</si>
  <si>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</si>
  <si>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</si>
  <si>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</si>
  <si>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</si>
  <si>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</si>
  <si>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</si>
  <si>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</si>
  <si>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</si>
  <si>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</si>
  <si>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</si>
  <si>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</si>
  <si>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</si>
  <si>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</si>
  <si>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</si>
  <si>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</si>
  <si>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</si>
  <si>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</si>
  <si>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</si>
  <si>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</si>
  <si>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</si>
  <si>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</si>
  <si>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</si>
  <si>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</si>
  <si>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</si>
  <si>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</si>
  <si>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</si>
  <si>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</si>
  <si>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</si>
  <si>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</si>
  <si>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</si>
  <si>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</si>
  <si>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</si>
  <si>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</si>
  <si>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</si>
  <si>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</si>
  <si>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</si>
  <si>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</si>
  <si>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</si>
  <si>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</si>
  <si>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</si>
  <si>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</si>
  <si>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</si>
  <si>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</si>
  <si>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</si>
  <si>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</si>
  <si>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</si>
  <si>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</si>
  <si>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</si>
  <si>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</si>
  <si>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</si>
  <si>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</si>
  <si>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</si>
  <si>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</si>
  <si>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</si>
  <si>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</si>
  <si>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</si>
  <si>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</si>
  <si>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</si>
  <si>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</si>
  <si>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</si>
  <si>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</si>
  <si>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</si>
  <si>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</si>
  <si>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</si>
  <si>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</si>
  <si>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</si>
  <si>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</si>
  <si>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</si>
  <si>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</si>
  <si>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</si>
  <si>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</si>
  <si>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</si>
  <si>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</si>
  <si>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</si>
  <si>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</si>
  <si>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</si>
  <si>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</si>
  <si>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</si>
  <si>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</si>
  <si>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</si>
  <si>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</si>
  <si>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</si>
  <si>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</si>
  <si>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</si>
  <si>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</si>
  <si>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</si>
  <si>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</si>
  <si>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</si>
  <si>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</si>
  <si>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</si>
  <si>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</si>
  <si>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</si>
  <si>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</si>
  <si>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</si>
  <si>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</si>
  <si>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</si>
  <si>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</si>
  <si>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</si>
  <si>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</si>
  <si>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</si>
  <si>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</si>
  <si>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</si>
  <si>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</si>
  <si>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</si>
  <si>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</si>
  <si>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</si>
  <si>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</si>
  <si>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</si>
  <si>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</si>
  <si>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</si>
  <si>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</si>
  <si>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</si>
  <si>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</si>
  <si>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</si>
  <si>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</si>
  <si>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</si>
  <si>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</si>
  <si>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</si>
  <si>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</si>
  <si>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</si>
  <si>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</si>
  <si>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</si>
  <si>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</si>
  <si>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</si>
  <si>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</si>
  <si>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</si>
  <si>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</si>
  <si>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</si>
  <si>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</si>
  <si>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</si>
  <si>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</si>
  <si>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</si>
  <si>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</si>
  <si>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</si>
  <si>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</si>
  <si>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</si>
  <si>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</si>
  <si>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</si>
  <si>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</si>
  <si>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</si>
  <si>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</si>
  <si>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</si>
  <si>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</si>
  <si>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</si>
  <si>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</si>
  <si>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第一周宿舍纪律详细表</t>
  </si>
  <si>
    <t>学号</t>
  </si>
  <si>
    <t>宿舍楼</t>
  </si>
  <si>
    <t>房间号</t>
  </si>
  <si>
    <t>床位号</t>
  </si>
  <si>
    <t>违纪类别</t>
  </si>
  <si>
    <t>发生日期</t>
  </si>
  <si>
    <t>第一周文明礼仪详细表</t>
  </si>
  <si>
    <t>第一周班级宣传详细表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</si>
  <si>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</si>
  <si>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</si>
  <si>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</si>
  <si>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</si>
  <si>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</si>
  <si>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</si>
  <si>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第一周材料上交详细表</t>
  </si>
  <si>
    <t>详情</t>
  </si>
  <si>
    <t>三会一课
（扣分）</t>
  </si>
  <si>
    <t>三会一课
（得分）</t>
  </si>
  <si>
    <t>第一周参与活动详细表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</si>
</sst>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0.00_);[Red]\(0.00\)"/>
  </numFmts>
  <fonts count="50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3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宋体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等线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2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6" borderId="25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1" fillId="21" borderId="28" applyNumberFormat="0" applyAlignment="0" applyProtection="0">
      <alignment vertical="center"/>
    </xf>
    <xf numFmtId="0" fontId="42" fillId="21" borderId="24" applyNumberFormat="0" applyAlignment="0" applyProtection="0">
      <alignment vertical="center"/>
    </xf>
    <xf numFmtId="0" fontId="43" fillId="22" borderId="29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19" borderId="0">
      <protection locked="0"/>
    </xf>
  </cellStyleXfs>
  <cellXfs count="3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5" xfId="0" applyNumberFormat="1" applyFont="1" applyFill="1" applyBorder="1" applyAlignment="1" applyProtection="1">
      <alignment horizontal="center" vertical="center"/>
      <protection locked="0"/>
    </xf>
    <xf numFmtId="176" fontId="5" fillId="6" borderId="6" xfId="0" applyNumberFormat="1" applyFont="1" applyFill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7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wrapText="1"/>
    </xf>
    <xf numFmtId="178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78" fontId="12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14" fontId="12" fillId="0" borderId="2" xfId="0" applyNumberFormat="1" applyFont="1" applyFill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/>
    </xf>
    <xf numFmtId="179" fontId="0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177" fontId="12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178" fontId="0" fillId="8" borderId="10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178" fontId="12" fillId="8" borderId="9" xfId="0" applyNumberFormat="1" applyFont="1" applyFill="1" applyBorder="1" applyAlignment="1">
      <alignment horizontal="center" vertical="center"/>
    </xf>
    <xf numFmtId="178" fontId="0" fillId="8" borderId="2" xfId="0" applyNumberFormat="1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178" fontId="0" fillId="8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horizontal="center" vertical="center"/>
    </xf>
    <xf numFmtId="177" fontId="0" fillId="8" borderId="10" xfId="0" applyNumberFormat="1" applyFont="1" applyFill="1" applyBorder="1" applyAlignment="1">
      <alignment horizontal="center" vertical="center"/>
    </xf>
    <xf numFmtId="177" fontId="0" fillId="8" borderId="15" xfId="0" applyNumberFormat="1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177" fontId="0" fillId="8" borderId="2" xfId="0" applyNumberFormat="1" applyFont="1" applyFill="1" applyBorder="1" applyAlignment="1">
      <alignment horizontal="center" vertical="center"/>
    </xf>
    <xf numFmtId="177" fontId="0" fillId="8" borderId="9" xfId="0" applyNumberFormat="1" applyFont="1" applyFill="1" applyBorder="1" applyAlignment="1">
      <alignment horizontal="center" vertical="center"/>
    </xf>
    <xf numFmtId="177" fontId="0" fillId="8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12" fillId="8" borderId="12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 wrapText="1"/>
    </xf>
    <xf numFmtId="178" fontId="0" fillId="8" borderId="15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9" fontId="0" fillId="8" borderId="15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178" fontId="12" fillId="8" borderId="2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9" fontId="12" fillId="8" borderId="3" xfId="0" applyNumberFormat="1" applyFont="1" applyFill="1" applyBorder="1" applyAlignment="1">
      <alignment horizontal="center" vertical="center"/>
    </xf>
    <xf numFmtId="9" fontId="12" fillId="8" borderId="10" xfId="0" applyNumberFormat="1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9" fontId="12" fillId="8" borderId="15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 wrapText="1"/>
    </xf>
    <xf numFmtId="177" fontId="12" fillId="8" borderId="9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/>
    <xf numFmtId="178" fontId="12" fillId="8" borderId="3" xfId="0" applyNumberFormat="1" applyFont="1" applyFill="1" applyBorder="1" applyAlignment="1">
      <alignment horizontal="center" vertical="center"/>
    </xf>
    <xf numFmtId="178" fontId="12" fillId="8" borderId="10" xfId="0" applyNumberFormat="1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 wrapText="1"/>
    </xf>
    <xf numFmtId="178" fontId="12" fillId="8" borderId="15" xfId="0" applyNumberFormat="1" applyFont="1" applyFill="1" applyBorder="1" applyAlignment="1">
      <alignment horizontal="center" vertical="center"/>
    </xf>
    <xf numFmtId="177" fontId="12" fillId="8" borderId="3" xfId="0" applyNumberFormat="1" applyFont="1" applyFill="1" applyBorder="1" applyAlignment="1">
      <alignment horizontal="center" vertical="center"/>
    </xf>
    <xf numFmtId="177" fontId="12" fillId="8" borderId="10" xfId="0" applyNumberFormat="1" applyFont="1" applyFill="1" applyBorder="1" applyAlignment="1">
      <alignment horizontal="center" vertical="center"/>
    </xf>
    <xf numFmtId="177" fontId="12" fillId="8" borderId="15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78" fontId="12" fillId="9" borderId="2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178" fontId="12" fillId="9" borderId="3" xfId="0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178" fontId="12" fillId="9" borderId="10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 wrapText="1"/>
    </xf>
    <xf numFmtId="178" fontId="12" fillId="9" borderId="15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9" fontId="12" fillId="9" borderId="2" xfId="0" applyNumberFormat="1" applyFont="1" applyFill="1" applyBorder="1" applyAlignment="1">
      <alignment horizontal="center" vertical="center"/>
    </xf>
    <xf numFmtId="9" fontId="12" fillId="9" borderId="3" xfId="0" applyNumberFormat="1" applyFont="1" applyFill="1" applyBorder="1" applyAlignment="1">
      <alignment horizontal="center" vertical="center"/>
    </xf>
    <xf numFmtId="177" fontId="12" fillId="9" borderId="3" xfId="0" applyNumberFormat="1" applyFont="1" applyFill="1" applyBorder="1" applyAlignment="1">
      <alignment horizontal="center" vertical="center"/>
    </xf>
    <xf numFmtId="9" fontId="12" fillId="9" borderId="10" xfId="0" applyNumberFormat="1" applyFont="1" applyFill="1" applyBorder="1" applyAlignment="1">
      <alignment horizontal="center" vertical="center"/>
    </xf>
    <xf numFmtId="177" fontId="12" fillId="9" borderId="10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9" fontId="12" fillId="9" borderId="15" xfId="0" applyNumberFormat="1" applyFont="1" applyFill="1" applyBorder="1" applyAlignment="1">
      <alignment horizontal="center" vertical="center"/>
    </xf>
    <xf numFmtId="177" fontId="12" fillId="9" borderId="15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178" fontId="9" fillId="9" borderId="3" xfId="0" applyNumberFormat="1" applyFont="1" applyFill="1" applyBorder="1" applyAlignment="1">
      <alignment horizontal="center" vertical="center"/>
    </xf>
    <xf numFmtId="178" fontId="9" fillId="9" borderId="10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178" fontId="0" fillId="9" borderId="10" xfId="0" applyNumberFormat="1" applyFont="1" applyFill="1" applyBorder="1" applyAlignment="1">
      <alignment horizontal="center" vertical="center"/>
    </xf>
    <xf numFmtId="178" fontId="0" fillId="9" borderId="15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177" fontId="12" fillId="9" borderId="0" xfId="0" applyNumberFormat="1" applyFont="1" applyFill="1" applyAlignment="1">
      <alignment horizontal="center" vertical="center"/>
    </xf>
    <xf numFmtId="179" fontId="12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0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177" fontId="0" fillId="10" borderId="2" xfId="0" applyNumberFormat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vertical="center"/>
    </xf>
    <xf numFmtId="178" fontId="0" fillId="10" borderId="2" xfId="0" applyNumberFormat="1" applyFont="1" applyFill="1" applyBorder="1" applyAlignment="1">
      <alignment horizontal="center" vertical="center"/>
    </xf>
    <xf numFmtId="178" fontId="0" fillId="10" borderId="7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178" fontId="0" fillId="10" borderId="14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9" fontId="0" fillId="10" borderId="10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center"/>
    </xf>
    <xf numFmtId="178" fontId="0" fillId="10" borderId="16" xfId="0" applyNumberFormat="1" applyFont="1" applyFill="1" applyBorder="1" applyAlignment="1">
      <alignment horizontal="center" vertical="center"/>
    </xf>
    <xf numFmtId="178" fontId="12" fillId="10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 vertical="center"/>
    </xf>
    <xf numFmtId="9" fontId="0" fillId="10" borderId="15" xfId="0" applyNumberFormat="1" applyFont="1" applyFill="1" applyBorder="1" applyAlignment="1">
      <alignment horizontal="center" vertical="center"/>
    </xf>
    <xf numFmtId="178" fontId="12" fillId="10" borderId="3" xfId="0" applyNumberFormat="1" applyFont="1" applyFill="1" applyBorder="1" applyAlignment="1">
      <alignment horizontal="center" vertical="center"/>
    </xf>
    <xf numFmtId="178" fontId="0" fillId="10" borderId="11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177" fontId="12" fillId="10" borderId="2" xfId="0" applyNumberFormat="1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/>
    </xf>
    <xf numFmtId="177" fontId="0" fillId="10" borderId="3" xfId="0" applyNumberFormat="1" applyFont="1" applyFill="1" applyBorder="1" applyAlignment="1">
      <alignment horizontal="center" vertical="center"/>
    </xf>
    <xf numFmtId="177" fontId="0" fillId="10" borderId="10" xfId="0" applyNumberFormat="1" applyFont="1" applyFill="1" applyBorder="1" applyAlignment="1">
      <alignment horizontal="center" vertical="center"/>
    </xf>
    <xf numFmtId="177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9" fontId="12" fillId="10" borderId="2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8" fontId="0" fillId="5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/>
    </xf>
    <xf numFmtId="176" fontId="18" fillId="0" borderId="5" xfId="0" applyNumberFormat="1" applyFont="1" applyFill="1" applyBorder="1" applyAlignment="1">
      <alignment horizontal="center"/>
    </xf>
    <xf numFmtId="176" fontId="18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0" fontId="11" fillId="3" borderId="2" xfId="11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76" fontId="5" fillId="6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>
      <alignment vertical="center"/>
    </xf>
    <xf numFmtId="176" fontId="5" fillId="6" borderId="20" xfId="0" applyNumberFormat="1" applyFont="1" applyFill="1" applyBorder="1" applyAlignment="1" applyProtection="1">
      <alignment horizontal="center" vertical="center"/>
      <protection locked="0"/>
    </xf>
    <xf numFmtId="176" fontId="5" fillId="6" borderId="21" xfId="0" applyNumberFormat="1" applyFont="1" applyFill="1" applyBorder="1" applyAlignment="1" applyProtection="1">
      <alignment horizontal="center" vertical="center"/>
      <protection locked="0"/>
    </xf>
    <xf numFmtId="176" fontId="5" fillId="5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180" fontId="23" fillId="0" borderId="2" xfId="0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 applyProtection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5" fillId="0" borderId="15" xfId="11" applyNumberFormat="1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80" fontId="27" fillId="0" borderId="0" xfId="0" applyNumberFormat="1" applyFont="1" applyAlignment="1">
      <alignment horizontal="left" vertical="center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27" fillId="0" borderId="2" xfId="0" applyFont="1" applyBorder="1" applyAlignment="1">
      <alignment vertical="center"/>
    </xf>
    <xf numFmtId="0" fontId="26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40" zoomScaleNormal="40" workbookViewId="0">
      <selection activeCell="E71" sqref="E71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81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82" customWidth="1"/>
    <col min="14" max="14" width="13.4166666666667" customWidth="1"/>
    <col min="15" max="15" width="47.8333333333333" customWidth="1"/>
  </cols>
  <sheetData>
    <row r="1" s="279" customFormat="1" ht="40" customHeight="1" spans="1:1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ht="78" customHeight="1" spans="1:15">
      <c r="A2" s="284" t="s">
        <v>1</v>
      </c>
      <c r="B2" s="285" t="s">
        <v>2</v>
      </c>
      <c r="C2" s="284" t="s">
        <v>3</v>
      </c>
      <c r="D2" s="284"/>
      <c r="E2" s="284" t="s">
        <v>4</v>
      </c>
      <c r="F2" s="286" t="s">
        <v>5</v>
      </c>
      <c r="G2" s="284" t="s">
        <v>6</v>
      </c>
      <c r="H2" s="284" t="s">
        <v>7</v>
      </c>
      <c r="I2" s="284" t="s">
        <v>8</v>
      </c>
      <c r="J2" s="284" t="s">
        <v>9</v>
      </c>
      <c r="K2" s="284" t="s">
        <v>10</v>
      </c>
      <c r="L2" s="284" t="s">
        <v>11</v>
      </c>
      <c r="M2" s="286" t="s">
        <v>12</v>
      </c>
      <c r="N2" s="284" t="s">
        <v>13</v>
      </c>
      <c r="O2" s="284" t="s">
        <v>14</v>
      </c>
    </row>
    <row r="3" ht="37" customHeight="1" spans="1:15">
      <c r="A3" s="3"/>
      <c r="B3" s="29"/>
      <c r="C3" s="284" t="s">
        <v>15</v>
      </c>
      <c r="D3" s="284" t="s">
        <v>16</v>
      </c>
      <c r="E3" s="29"/>
      <c r="F3" s="287"/>
      <c r="G3" s="3"/>
      <c r="H3" s="3"/>
      <c r="I3" s="3"/>
      <c r="J3" s="3"/>
      <c r="K3" s="306"/>
      <c r="L3" s="306"/>
      <c r="M3" s="287"/>
      <c r="N3" s="3"/>
      <c r="O3" s="306"/>
    </row>
    <row r="4" ht="17.4" spans="1:15">
      <c r="A4" s="3">
        <v>1</v>
      </c>
      <c r="B4" s="5" t="s">
        <v>17</v>
      </c>
      <c r="C4" s="288">
        <v>100</v>
      </c>
      <c r="D4" s="27">
        <v>20</v>
      </c>
      <c r="E4" s="289">
        <v>90</v>
      </c>
      <c r="F4" s="290">
        <v>92</v>
      </c>
      <c r="G4" s="291">
        <v>100</v>
      </c>
      <c r="H4" s="27">
        <v>100</v>
      </c>
      <c r="I4" s="27">
        <v>100</v>
      </c>
      <c r="J4" s="27">
        <v>100</v>
      </c>
      <c r="K4" s="27">
        <v>100</v>
      </c>
      <c r="L4" s="27">
        <v>100</v>
      </c>
      <c r="M4" s="307">
        <f>(C4*0.1+D4*0.1+E4*0.1+F4*0.2+G4*0.2+H4*0.1+I4*0.05+J4*0.1+K4*0.05+L4*0.1)*0.8</f>
        <v>79.52</v>
      </c>
      <c r="N4" s="308">
        <f>RANK(M4,M$4:M$34)</f>
        <v>6</v>
      </c>
      <c r="O4" s="306"/>
    </row>
    <row r="5" ht="17.4" spans="1:15">
      <c r="A5" s="3">
        <v>2</v>
      </c>
      <c r="B5" s="5" t="s">
        <v>18</v>
      </c>
      <c r="C5" s="288">
        <v>100</v>
      </c>
      <c r="D5" s="27">
        <v>25</v>
      </c>
      <c r="E5" s="289">
        <v>100</v>
      </c>
      <c r="F5" s="290">
        <v>100</v>
      </c>
      <c r="G5" s="291">
        <v>100</v>
      </c>
      <c r="H5" s="27">
        <v>100</v>
      </c>
      <c r="I5" s="27">
        <v>100</v>
      </c>
      <c r="J5" s="27">
        <v>100</v>
      </c>
      <c r="K5" s="27">
        <v>100</v>
      </c>
      <c r="L5" s="27">
        <v>100</v>
      </c>
      <c r="M5" s="307">
        <f>(C5*0.1+D5*0.1+E5*0.1+F5*0.2+G5*0.2+H5*0.1+I5*0.05+J5*0.1+K5*0.05+L5*0.1)*0.8</f>
        <v>82</v>
      </c>
      <c r="N5" s="308">
        <f>RANK(M5,M$4:M$34)</f>
        <v>1</v>
      </c>
      <c r="O5" s="306"/>
    </row>
    <row r="6" ht="17.4" spans="1:15">
      <c r="A6" s="3">
        <v>3</v>
      </c>
      <c r="B6" s="5" t="s">
        <v>19</v>
      </c>
      <c r="C6" s="288">
        <v>90</v>
      </c>
      <c r="D6" s="27">
        <v>25</v>
      </c>
      <c r="E6" s="289">
        <v>100</v>
      </c>
      <c r="F6" s="290">
        <v>72</v>
      </c>
      <c r="G6" s="291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307">
        <f t="shared" ref="M6:M34" si="0">(C6*0.1+D4*0.1+E6*0.1+F6*0.2+G6*0.2+H6*0.1+I6*0.05+J6*0.1+K6*0.05+L6*0.1)*0.8</f>
        <v>76.32</v>
      </c>
      <c r="N6" s="308">
        <f>RANK(M6,M$4:M$34)</f>
        <v>20</v>
      </c>
      <c r="O6" s="29"/>
    </row>
    <row r="7" ht="17.4" spans="1:15">
      <c r="A7" s="3">
        <v>4</v>
      </c>
      <c r="B7" s="5" t="s">
        <v>20</v>
      </c>
      <c r="C7" s="288">
        <v>90</v>
      </c>
      <c r="D7" s="27">
        <v>20</v>
      </c>
      <c r="E7" s="289">
        <v>100</v>
      </c>
      <c r="F7" s="290">
        <v>89</v>
      </c>
      <c r="G7" s="291">
        <v>100</v>
      </c>
      <c r="H7" s="27">
        <v>100</v>
      </c>
      <c r="I7" s="27">
        <v>100</v>
      </c>
      <c r="J7" s="27">
        <v>100</v>
      </c>
      <c r="K7" s="27">
        <v>100</v>
      </c>
      <c r="L7" s="27">
        <v>100</v>
      </c>
      <c r="M7" s="307">
        <f t="shared" si="0"/>
        <v>79.44</v>
      </c>
      <c r="N7" s="308">
        <f>RANK(M7,M$4:M$34)</f>
        <v>7</v>
      </c>
      <c r="O7" s="29"/>
    </row>
    <row r="8" ht="17.4" spans="1:15">
      <c r="A8" s="3">
        <v>5</v>
      </c>
      <c r="B8" s="5" t="s">
        <v>21</v>
      </c>
      <c r="C8" s="288">
        <v>60</v>
      </c>
      <c r="D8" s="27">
        <v>25</v>
      </c>
      <c r="E8" s="289">
        <v>100</v>
      </c>
      <c r="F8" s="290">
        <v>55</v>
      </c>
      <c r="G8" s="291">
        <v>100</v>
      </c>
      <c r="H8" s="27">
        <v>100</v>
      </c>
      <c r="I8" s="27">
        <v>100</v>
      </c>
      <c r="J8" s="27">
        <v>100</v>
      </c>
      <c r="K8" s="27">
        <v>100</v>
      </c>
      <c r="L8" s="27">
        <v>100</v>
      </c>
      <c r="M8" s="307">
        <f t="shared" si="0"/>
        <v>71.6</v>
      </c>
      <c r="N8" s="308">
        <f>RANK(M8,M$4:M$34)</f>
        <v>28</v>
      </c>
      <c r="O8" s="29"/>
    </row>
    <row r="9" ht="17.4" spans="1:15">
      <c r="A9" s="3">
        <v>6</v>
      </c>
      <c r="B9" s="5" t="s">
        <v>22</v>
      </c>
      <c r="C9" s="288">
        <v>90</v>
      </c>
      <c r="D9" s="27">
        <v>20</v>
      </c>
      <c r="E9" s="289">
        <v>100</v>
      </c>
      <c r="F9" s="290">
        <v>82</v>
      </c>
      <c r="G9" s="291">
        <v>100</v>
      </c>
      <c r="H9" s="27">
        <v>100</v>
      </c>
      <c r="I9" s="27">
        <v>100</v>
      </c>
      <c r="J9" s="27">
        <v>100</v>
      </c>
      <c r="K9" s="27">
        <v>100</v>
      </c>
      <c r="L9" s="27">
        <v>100</v>
      </c>
      <c r="M9" s="307">
        <f t="shared" si="0"/>
        <v>77.92</v>
      </c>
      <c r="N9" s="308">
        <f>RANK(M9,M$4:M$34)</f>
        <v>16</v>
      </c>
      <c r="O9" s="29"/>
    </row>
    <row r="10" ht="17.4" spans="1:15">
      <c r="A10" s="3">
        <v>7</v>
      </c>
      <c r="B10" s="5" t="s">
        <v>23</v>
      </c>
      <c r="C10" s="288">
        <v>99</v>
      </c>
      <c r="D10" s="27">
        <v>25</v>
      </c>
      <c r="E10" s="289">
        <v>100</v>
      </c>
      <c r="F10" s="290">
        <v>63</v>
      </c>
      <c r="G10" s="291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307">
        <f t="shared" si="0"/>
        <v>76</v>
      </c>
      <c r="N10" s="308">
        <f>RANK(M10,M$4:M$34)</f>
        <v>21</v>
      </c>
      <c r="O10" s="29"/>
    </row>
    <row r="11" ht="17.4" spans="1:15">
      <c r="A11" s="3">
        <v>8</v>
      </c>
      <c r="B11" s="5" t="s">
        <v>24</v>
      </c>
      <c r="C11" s="288">
        <v>89</v>
      </c>
      <c r="D11" s="27">
        <v>25</v>
      </c>
      <c r="E11" s="292">
        <v>100</v>
      </c>
      <c r="F11" s="290">
        <v>78</v>
      </c>
      <c r="G11" s="291">
        <v>100</v>
      </c>
      <c r="H11" s="27">
        <v>100</v>
      </c>
      <c r="I11" s="27">
        <v>100</v>
      </c>
      <c r="J11" s="27">
        <v>100</v>
      </c>
      <c r="K11" s="27">
        <v>100</v>
      </c>
      <c r="L11" s="27">
        <v>100</v>
      </c>
      <c r="M11" s="307">
        <f t="shared" si="0"/>
        <v>77.2</v>
      </c>
      <c r="N11" s="308">
        <f>RANK(M11,M$4:M$34)</f>
        <v>19</v>
      </c>
      <c r="O11" s="29"/>
    </row>
    <row r="12" ht="17.4" spans="1:15">
      <c r="A12" s="3">
        <v>9</v>
      </c>
      <c r="B12" s="5" t="s">
        <v>25</v>
      </c>
      <c r="C12" s="288">
        <v>100</v>
      </c>
      <c r="D12" s="27">
        <v>25</v>
      </c>
      <c r="E12" s="289">
        <v>100</v>
      </c>
      <c r="F12" s="290">
        <v>57</v>
      </c>
      <c r="G12" s="291">
        <v>100</v>
      </c>
      <c r="H12" s="27">
        <v>100</v>
      </c>
      <c r="I12" s="27">
        <v>100</v>
      </c>
      <c r="J12" s="27">
        <v>100</v>
      </c>
      <c r="K12" s="27">
        <v>100</v>
      </c>
      <c r="L12" s="27">
        <v>100</v>
      </c>
      <c r="M12" s="307">
        <f t="shared" si="0"/>
        <v>75.12</v>
      </c>
      <c r="N12" s="308">
        <f>RANK(M12,M$4:M$34)</f>
        <v>23</v>
      </c>
      <c r="O12" s="29"/>
    </row>
    <row r="13" ht="17.4" spans="1:15">
      <c r="A13" s="3">
        <v>10</v>
      </c>
      <c r="B13" s="5" t="s">
        <v>26</v>
      </c>
      <c r="C13" s="288">
        <v>95</v>
      </c>
      <c r="D13" s="27">
        <v>25</v>
      </c>
      <c r="E13" s="293">
        <v>80</v>
      </c>
      <c r="F13" s="290">
        <v>93</v>
      </c>
      <c r="G13" s="291">
        <v>100</v>
      </c>
      <c r="H13" s="27">
        <v>100</v>
      </c>
      <c r="I13" s="27">
        <v>100</v>
      </c>
      <c r="J13" s="27">
        <v>100</v>
      </c>
      <c r="K13" s="27">
        <v>100</v>
      </c>
      <c r="L13" s="27">
        <v>100</v>
      </c>
      <c r="M13" s="307">
        <f t="shared" si="0"/>
        <v>78.88</v>
      </c>
      <c r="N13" s="308">
        <f>RANK(M13,M$4:M$34)</f>
        <v>9</v>
      </c>
      <c r="O13" s="29"/>
    </row>
    <row r="14" ht="17.4" spans="1:15">
      <c r="A14" s="3">
        <v>11</v>
      </c>
      <c r="B14" s="5" t="s">
        <v>27</v>
      </c>
      <c r="C14" s="288">
        <v>34</v>
      </c>
      <c r="D14" s="27">
        <v>25</v>
      </c>
      <c r="E14" s="289">
        <v>100</v>
      </c>
      <c r="F14" s="290">
        <v>78</v>
      </c>
      <c r="G14" s="291">
        <v>100</v>
      </c>
      <c r="H14" s="27">
        <v>100</v>
      </c>
      <c r="I14" s="27">
        <v>100</v>
      </c>
      <c r="J14" s="27">
        <v>100</v>
      </c>
      <c r="K14" s="27">
        <v>100</v>
      </c>
      <c r="L14" s="27">
        <v>100</v>
      </c>
      <c r="M14" s="307">
        <f t="shared" si="0"/>
        <v>73.2</v>
      </c>
      <c r="N14" s="308">
        <f>RANK(M14,M$4:M$34)</f>
        <v>25</v>
      </c>
      <c r="O14" s="29"/>
    </row>
    <row r="15" ht="17.4" spans="1:15">
      <c r="A15" s="3">
        <v>12</v>
      </c>
      <c r="B15" s="5" t="s">
        <v>28</v>
      </c>
      <c r="C15" s="288">
        <v>73</v>
      </c>
      <c r="D15" s="27">
        <v>20</v>
      </c>
      <c r="E15" s="289">
        <v>100</v>
      </c>
      <c r="F15" s="290">
        <v>100</v>
      </c>
      <c r="G15" s="291">
        <v>100</v>
      </c>
      <c r="H15" s="27">
        <v>100</v>
      </c>
      <c r="I15" s="27">
        <v>100</v>
      </c>
      <c r="J15" s="27">
        <v>100</v>
      </c>
      <c r="K15" s="27">
        <v>100</v>
      </c>
      <c r="L15" s="27">
        <v>100</v>
      </c>
      <c r="M15" s="307">
        <f t="shared" si="0"/>
        <v>79.84</v>
      </c>
      <c r="N15" s="308">
        <f>RANK(M15,M$4:M$34)</f>
        <v>5</v>
      </c>
      <c r="O15" s="29"/>
    </row>
    <row r="16" ht="17.4" spans="1:15">
      <c r="A16" s="3">
        <v>13</v>
      </c>
      <c r="B16" s="5" t="s">
        <v>29</v>
      </c>
      <c r="C16" s="288">
        <v>5</v>
      </c>
      <c r="D16" s="27">
        <v>25</v>
      </c>
      <c r="E16" s="289">
        <v>90</v>
      </c>
      <c r="F16" s="290">
        <v>85</v>
      </c>
      <c r="G16" s="291">
        <v>100</v>
      </c>
      <c r="H16" s="27">
        <v>100</v>
      </c>
      <c r="I16" s="27">
        <v>100</v>
      </c>
      <c r="J16" s="27">
        <v>100</v>
      </c>
      <c r="K16" s="27">
        <v>100</v>
      </c>
      <c r="L16" s="27">
        <v>100</v>
      </c>
      <c r="M16" s="307">
        <f t="shared" si="0"/>
        <v>71.2</v>
      </c>
      <c r="N16" s="308">
        <f>RANK(M16,M$4:M$34)</f>
        <v>29</v>
      </c>
      <c r="O16" s="29"/>
    </row>
    <row r="17" ht="17.4" spans="1:15">
      <c r="A17" s="3">
        <v>14</v>
      </c>
      <c r="B17" s="5" t="s">
        <v>30</v>
      </c>
      <c r="C17" s="288">
        <v>69.5</v>
      </c>
      <c r="D17" s="27">
        <v>20</v>
      </c>
      <c r="E17" s="289">
        <v>100</v>
      </c>
      <c r="F17" s="290">
        <v>91</v>
      </c>
      <c r="G17" s="291">
        <v>100</v>
      </c>
      <c r="H17" s="27">
        <v>100</v>
      </c>
      <c r="I17" s="27">
        <v>100</v>
      </c>
      <c r="J17" s="27">
        <v>100</v>
      </c>
      <c r="K17" s="27">
        <v>100</v>
      </c>
      <c r="L17" s="27">
        <v>100</v>
      </c>
      <c r="M17" s="307">
        <f t="shared" si="0"/>
        <v>77.72</v>
      </c>
      <c r="N17" s="308">
        <f>RANK(M17,M$4:M$34)</f>
        <v>17</v>
      </c>
      <c r="O17" s="29"/>
    </row>
    <row r="18" ht="17.4" spans="1:15">
      <c r="A18" s="3">
        <v>15</v>
      </c>
      <c r="B18" s="5" t="s">
        <v>31</v>
      </c>
      <c r="C18" s="288">
        <v>90</v>
      </c>
      <c r="D18" s="27">
        <v>25</v>
      </c>
      <c r="E18" s="289">
        <v>100</v>
      </c>
      <c r="F18" s="290">
        <v>95</v>
      </c>
      <c r="G18" s="291">
        <v>100</v>
      </c>
      <c r="H18" s="27">
        <v>100</v>
      </c>
      <c r="I18" s="27">
        <v>100</v>
      </c>
      <c r="J18" s="27">
        <v>100</v>
      </c>
      <c r="K18" s="27">
        <v>100</v>
      </c>
      <c r="L18" s="27">
        <v>100</v>
      </c>
      <c r="M18" s="307">
        <f t="shared" si="0"/>
        <v>80.4</v>
      </c>
      <c r="N18" s="308">
        <f>RANK(M18,M$4:M$34)</f>
        <v>4</v>
      </c>
      <c r="O18" s="29"/>
    </row>
    <row r="19" ht="17.4" spans="1:15">
      <c r="A19" s="3">
        <v>16</v>
      </c>
      <c r="B19" s="5" t="s">
        <v>32</v>
      </c>
      <c r="C19" s="288">
        <v>90</v>
      </c>
      <c r="D19" s="27">
        <v>25</v>
      </c>
      <c r="E19" s="289">
        <v>100</v>
      </c>
      <c r="F19" s="290">
        <v>100</v>
      </c>
      <c r="G19" s="291">
        <v>100</v>
      </c>
      <c r="H19" s="27">
        <v>100</v>
      </c>
      <c r="I19" s="27">
        <v>100</v>
      </c>
      <c r="J19" s="27">
        <v>100</v>
      </c>
      <c r="K19" s="27">
        <v>100</v>
      </c>
      <c r="L19" s="27">
        <v>100</v>
      </c>
      <c r="M19" s="307">
        <f t="shared" si="0"/>
        <v>80.8</v>
      </c>
      <c r="N19" s="308">
        <f>RANK(M19,M$4:M$34)</f>
        <v>3</v>
      </c>
      <c r="O19" s="29"/>
    </row>
    <row r="20" ht="17.4" spans="1:15">
      <c r="A20" s="3">
        <v>17</v>
      </c>
      <c r="B20" s="5" t="s">
        <v>33</v>
      </c>
      <c r="C20" s="288">
        <v>20</v>
      </c>
      <c r="D20" s="27">
        <v>20</v>
      </c>
      <c r="E20" s="289">
        <v>100</v>
      </c>
      <c r="F20" s="290">
        <v>76</v>
      </c>
      <c r="G20" s="291">
        <v>100</v>
      </c>
      <c r="H20" s="27">
        <v>100</v>
      </c>
      <c r="I20" s="27">
        <v>100</v>
      </c>
      <c r="J20" s="27">
        <v>100</v>
      </c>
      <c r="K20" s="27">
        <v>100</v>
      </c>
      <c r="L20" s="27">
        <v>100</v>
      </c>
      <c r="M20" s="307">
        <f t="shared" si="0"/>
        <v>71.76</v>
      </c>
      <c r="N20" s="308">
        <f>RANK(M20,M$4:M$34)</f>
        <v>27</v>
      </c>
      <c r="O20" s="29"/>
    </row>
    <row r="21" ht="17.4" spans="1:15">
      <c r="A21" s="3">
        <v>18</v>
      </c>
      <c r="B21" s="5" t="s">
        <v>34</v>
      </c>
      <c r="C21" s="288">
        <v>100</v>
      </c>
      <c r="D21" s="27">
        <v>20</v>
      </c>
      <c r="E21" s="289">
        <v>100</v>
      </c>
      <c r="F21" s="290">
        <v>93</v>
      </c>
      <c r="G21" s="291">
        <v>100</v>
      </c>
      <c r="H21" s="27">
        <v>100</v>
      </c>
      <c r="I21" s="27">
        <v>100</v>
      </c>
      <c r="J21" s="27">
        <v>100</v>
      </c>
      <c r="K21" s="27">
        <v>100</v>
      </c>
      <c r="L21" s="27">
        <v>100</v>
      </c>
      <c r="M21" s="307">
        <f t="shared" si="0"/>
        <v>80.88</v>
      </c>
      <c r="N21" s="308">
        <f>RANK(M21,M$4:M$34)</f>
        <v>2</v>
      </c>
      <c r="O21" s="29"/>
    </row>
    <row r="22" ht="17.4" spans="1:15">
      <c r="A22" s="3">
        <v>19</v>
      </c>
      <c r="B22" s="5" t="s">
        <v>35</v>
      </c>
      <c r="C22" s="288">
        <v>100</v>
      </c>
      <c r="D22" s="27">
        <v>25</v>
      </c>
      <c r="E22" s="289">
        <v>100</v>
      </c>
      <c r="F22" s="290">
        <v>82</v>
      </c>
      <c r="G22" s="291">
        <v>100</v>
      </c>
      <c r="H22" s="27">
        <v>100</v>
      </c>
      <c r="I22" s="27">
        <v>100</v>
      </c>
      <c r="J22" s="27">
        <v>100</v>
      </c>
      <c r="K22" s="27">
        <v>100</v>
      </c>
      <c r="L22" s="27">
        <v>100</v>
      </c>
      <c r="M22" s="307">
        <f t="shared" si="0"/>
        <v>78.72</v>
      </c>
      <c r="N22" s="308">
        <f>RANK(M22,M$4:M$34)</f>
        <v>12</v>
      </c>
      <c r="O22" s="29"/>
    </row>
    <row r="23" ht="17.4" spans="1:15">
      <c r="A23" s="3">
        <v>20</v>
      </c>
      <c r="B23" s="5" t="s">
        <v>36</v>
      </c>
      <c r="C23" s="288">
        <v>90</v>
      </c>
      <c r="D23" s="27">
        <v>25</v>
      </c>
      <c r="E23" s="289">
        <v>100</v>
      </c>
      <c r="F23" s="290">
        <v>68</v>
      </c>
      <c r="G23" s="291">
        <v>100</v>
      </c>
      <c r="H23" s="27">
        <v>100</v>
      </c>
      <c r="I23" s="27">
        <v>100</v>
      </c>
      <c r="J23" s="27">
        <v>100</v>
      </c>
      <c r="K23" s="27">
        <v>100</v>
      </c>
      <c r="L23" s="27">
        <v>100</v>
      </c>
      <c r="M23" s="307">
        <f t="shared" si="0"/>
        <v>75.68</v>
      </c>
      <c r="N23" s="308">
        <f>RANK(M23,M$4:M$34)</f>
        <v>22</v>
      </c>
      <c r="O23" s="29"/>
    </row>
    <row r="24" ht="17.4" spans="1:15">
      <c r="A24" s="3">
        <v>21</v>
      </c>
      <c r="B24" s="5" t="s">
        <v>37</v>
      </c>
      <c r="C24" s="288">
        <v>90</v>
      </c>
      <c r="D24" s="27">
        <v>25</v>
      </c>
      <c r="E24" s="289">
        <v>100</v>
      </c>
      <c r="F24" s="290">
        <v>85</v>
      </c>
      <c r="G24" s="291">
        <v>100</v>
      </c>
      <c r="H24" s="27">
        <v>100</v>
      </c>
      <c r="I24" s="27">
        <v>100</v>
      </c>
      <c r="J24" s="27">
        <v>100</v>
      </c>
      <c r="K24" s="27">
        <v>100</v>
      </c>
      <c r="L24" s="27">
        <v>100</v>
      </c>
      <c r="M24" s="307">
        <f t="shared" ref="M24:M34" si="1">(C24*0.1+D24*0.1+E24*0.1+F24*0.2+G24*0.2+H24*0.1+I24*0.05+J24*0.1+K24*0.05+L24*0.1)*0.8</f>
        <v>78.8</v>
      </c>
      <c r="N24" s="308">
        <f>RANK(M24,M$4:M$34)</f>
        <v>10</v>
      </c>
      <c r="O24" s="29"/>
    </row>
    <row r="25" ht="17.4" spans="1:15">
      <c r="A25" s="3">
        <v>22</v>
      </c>
      <c r="B25" s="5" t="s">
        <v>38</v>
      </c>
      <c r="C25" s="288">
        <v>98.5</v>
      </c>
      <c r="D25" s="27">
        <v>20</v>
      </c>
      <c r="E25" s="289">
        <v>100</v>
      </c>
      <c r="F25" s="290">
        <v>74</v>
      </c>
      <c r="G25" s="291">
        <v>100</v>
      </c>
      <c r="H25" s="27">
        <v>100</v>
      </c>
      <c r="I25" s="27">
        <v>100</v>
      </c>
      <c r="J25" s="27">
        <v>100</v>
      </c>
      <c r="K25" s="27">
        <v>100</v>
      </c>
      <c r="L25" s="27">
        <v>100</v>
      </c>
      <c r="M25" s="307">
        <f t="shared" si="1"/>
        <v>77.32</v>
      </c>
      <c r="N25" s="308">
        <f>RANK(M25,M$4:M$34)</f>
        <v>18</v>
      </c>
      <c r="O25" s="29"/>
    </row>
    <row r="26" ht="17.4" spans="1:15">
      <c r="A26" s="3">
        <v>23</v>
      </c>
      <c r="B26" s="5" t="s">
        <v>39</v>
      </c>
      <c r="C26" s="288">
        <v>100</v>
      </c>
      <c r="D26" s="27">
        <v>25</v>
      </c>
      <c r="E26" s="289">
        <v>100</v>
      </c>
      <c r="F26" s="290">
        <v>79</v>
      </c>
      <c r="G26" s="291">
        <v>100</v>
      </c>
      <c r="H26" s="27">
        <v>100</v>
      </c>
      <c r="I26" s="27">
        <v>100</v>
      </c>
      <c r="J26" s="27">
        <v>100</v>
      </c>
      <c r="K26" s="27">
        <v>100</v>
      </c>
      <c r="L26" s="27">
        <v>100</v>
      </c>
      <c r="M26" s="307">
        <f t="shared" si="1"/>
        <v>78.64</v>
      </c>
      <c r="N26" s="308">
        <f>RANK(M26,M$4:M$34)</f>
        <v>13</v>
      </c>
      <c r="O26" s="29"/>
    </row>
    <row r="27" ht="19" customHeight="1" spans="1:15">
      <c r="A27" s="3">
        <v>24</v>
      </c>
      <c r="B27" s="5" t="s">
        <v>40</v>
      </c>
      <c r="C27" s="288">
        <v>100</v>
      </c>
      <c r="D27" s="27">
        <v>25</v>
      </c>
      <c r="E27" s="289">
        <v>100</v>
      </c>
      <c r="F27" s="290">
        <v>80</v>
      </c>
      <c r="G27" s="291">
        <v>100</v>
      </c>
      <c r="H27" s="27">
        <v>100</v>
      </c>
      <c r="I27" s="27">
        <v>100</v>
      </c>
      <c r="J27" s="27">
        <v>100</v>
      </c>
      <c r="K27" s="27">
        <v>100</v>
      </c>
      <c r="L27" s="27">
        <v>100</v>
      </c>
      <c r="M27" s="307">
        <f t="shared" si="1"/>
        <v>78.8</v>
      </c>
      <c r="N27" s="308">
        <f>RANK(M27,M$4:M$34)</f>
        <v>10</v>
      </c>
      <c r="O27" s="29"/>
    </row>
    <row r="28" ht="19" customHeight="1" spans="1:15">
      <c r="A28" s="3">
        <v>25</v>
      </c>
      <c r="B28" s="7" t="s">
        <v>41</v>
      </c>
      <c r="C28" s="288">
        <v>100</v>
      </c>
      <c r="D28" s="27">
        <v>25</v>
      </c>
      <c r="E28" s="289">
        <v>100</v>
      </c>
      <c r="F28" s="290">
        <v>79</v>
      </c>
      <c r="G28" s="291">
        <v>100</v>
      </c>
      <c r="H28" s="27">
        <v>100</v>
      </c>
      <c r="I28" s="27">
        <v>100</v>
      </c>
      <c r="J28" s="27">
        <v>100</v>
      </c>
      <c r="K28" s="27">
        <v>100</v>
      </c>
      <c r="L28" s="27">
        <v>100</v>
      </c>
      <c r="M28" s="307">
        <f t="shared" si="1"/>
        <v>78.64</v>
      </c>
      <c r="N28" s="308">
        <f>RANK(M28,M$4:M$34)</f>
        <v>13</v>
      </c>
      <c r="O28" s="29"/>
    </row>
    <row r="29" ht="17.4" spans="1:15">
      <c r="A29" s="3">
        <v>26</v>
      </c>
      <c r="B29" s="5" t="s">
        <v>42</v>
      </c>
      <c r="C29" s="288">
        <v>100</v>
      </c>
      <c r="D29" s="27">
        <v>25</v>
      </c>
      <c r="E29" s="289">
        <v>100</v>
      </c>
      <c r="F29" s="290">
        <v>84</v>
      </c>
      <c r="G29" s="291">
        <v>100</v>
      </c>
      <c r="H29" s="27">
        <v>100</v>
      </c>
      <c r="I29" s="27">
        <v>100</v>
      </c>
      <c r="J29" s="27">
        <v>100</v>
      </c>
      <c r="K29" s="27">
        <v>100</v>
      </c>
      <c r="L29" s="27">
        <v>100</v>
      </c>
      <c r="M29" s="307">
        <f t="shared" si="1"/>
        <v>79.44</v>
      </c>
      <c r="N29" s="308">
        <f>RANK(M29,M$4:M$34)</f>
        <v>7</v>
      </c>
      <c r="O29" s="29"/>
    </row>
    <row r="30" ht="17.4" spans="1:15">
      <c r="A30" s="3">
        <v>27</v>
      </c>
      <c r="B30" s="5" t="s">
        <v>43</v>
      </c>
      <c r="C30" s="288">
        <v>0</v>
      </c>
      <c r="D30" s="27">
        <v>25</v>
      </c>
      <c r="E30" s="289">
        <v>100</v>
      </c>
      <c r="F30" s="290">
        <v>67</v>
      </c>
      <c r="G30" s="291">
        <v>100</v>
      </c>
      <c r="H30" s="27">
        <v>100</v>
      </c>
      <c r="I30" s="27">
        <v>100</v>
      </c>
      <c r="J30" s="27">
        <v>100</v>
      </c>
      <c r="K30" s="27">
        <v>100</v>
      </c>
      <c r="L30" s="27">
        <v>100</v>
      </c>
      <c r="M30" s="307">
        <f t="shared" si="1"/>
        <v>68.72</v>
      </c>
      <c r="N30" s="308">
        <f>RANK(M30,M$4:M$34)</f>
        <v>31</v>
      </c>
      <c r="O30" s="29"/>
    </row>
    <row r="31" ht="17.4" spans="1:15">
      <c r="A31" s="3">
        <v>28</v>
      </c>
      <c r="B31" s="5" t="s">
        <v>44</v>
      </c>
      <c r="C31" s="288">
        <v>0</v>
      </c>
      <c r="D31" s="27">
        <v>25</v>
      </c>
      <c r="E31" s="289">
        <v>100</v>
      </c>
      <c r="F31" s="290">
        <v>95</v>
      </c>
      <c r="G31" s="291">
        <v>100</v>
      </c>
      <c r="H31" s="27">
        <v>100</v>
      </c>
      <c r="I31" s="27">
        <v>100</v>
      </c>
      <c r="J31" s="27">
        <v>100</v>
      </c>
      <c r="K31" s="27">
        <v>100</v>
      </c>
      <c r="L31" s="27">
        <v>100</v>
      </c>
      <c r="M31" s="307">
        <f t="shared" si="1"/>
        <v>73.2</v>
      </c>
      <c r="N31" s="308">
        <f>RANK(M31,M$4:M$34)</f>
        <v>25</v>
      </c>
      <c r="O31" s="29"/>
    </row>
    <row r="32" ht="17.4" spans="1:15">
      <c r="A32" s="3">
        <v>29</v>
      </c>
      <c r="B32" s="5" t="s">
        <v>45</v>
      </c>
      <c r="C32" s="288">
        <v>95</v>
      </c>
      <c r="D32" s="27">
        <v>25</v>
      </c>
      <c r="E32" s="289">
        <v>100</v>
      </c>
      <c r="F32" s="290">
        <v>80</v>
      </c>
      <c r="G32" s="291">
        <v>100</v>
      </c>
      <c r="H32" s="27">
        <v>100</v>
      </c>
      <c r="I32" s="27">
        <v>100</v>
      </c>
      <c r="J32" s="27">
        <v>100</v>
      </c>
      <c r="K32" s="27">
        <v>100</v>
      </c>
      <c r="L32" s="27">
        <v>100</v>
      </c>
      <c r="M32" s="307">
        <f t="shared" si="1"/>
        <v>78.4</v>
      </c>
      <c r="N32" s="308">
        <f>RANK(M32,M$4:M$34)</f>
        <v>15</v>
      </c>
      <c r="O32" s="29"/>
    </row>
    <row r="33" ht="17.4" spans="1:15">
      <c r="A33" s="3">
        <v>30</v>
      </c>
      <c r="B33" s="5" t="s">
        <v>46</v>
      </c>
      <c r="C33" s="288">
        <v>60</v>
      </c>
      <c r="D33" s="27">
        <v>25</v>
      </c>
      <c r="E33" s="289">
        <v>100</v>
      </c>
      <c r="F33" s="290">
        <v>77</v>
      </c>
      <c r="G33" s="291">
        <v>100</v>
      </c>
      <c r="H33" s="27">
        <v>100</v>
      </c>
      <c r="I33" s="27">
        <v>100</v>
      </c>
      <c r="J33" s="27">
        <v>100</v>
      </c>
      <c r="K33" s="27">
        <v>100</v>
      </c>
      <c r="L33" s="27">
        <v>100</v>
      </c>
      <c r="M33" s="307">
        <f t="shared" si="1"/>
        <v>75.12</v>
      </c>
      <c r="N33" s="308">
        <f>RANK(M33,M$4:M$34)</f>
        <v>23</v>
      </c>
      <c r="O33" s="309"/>
    </row>
    <row r="34" ht="17.4" spans="1:15">
      <c r="A34" s="3">
        <v>31</v>
      </c>
      <c r="B34" s="5" t="s">
        <v>47</v>
      </c>
      <c r="C34" s="288">
        <v>0</v>
      </c>
      <c r="D34" s="27">
        <v>25</v>
      </c>
      <c r="E34" s="289">
        <v>100</v>
      </c>
      <c r="F34" s="290">
        <v>72</v>
      </c>
      <c r="G34" s="291">
        <v>100</v>
      </c>
      <c r="H34" s="27">
        <v>100</v>
      </c>
      <c r="I34" s="27">
        <v>100</v>
      </c>
      <c r="J34" s="27">
        <v>100</v>
      </c>
      <c r="K34" s="27">
        <v>100</v>
      </c>
      <c r="L34" s="27">
        <v>100</v>
      </c>
      <c r="M34" s="307">
        <f t="shared" si="1"/>
        <v>69.52</v>
      </c>
      <c r="N34" s="308">
        <f>RANK(M34,M$4:M$34)</f>
        <v>30</v>
      </c>
      <c r="O34" s="309"/>
    </row>
    <row r="35" spans="1:15">
      <c r="A35" s="294" t="s">
        <v>48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</row>
    <row r="36" s="280" customFormat="1" ht="17.4" customHeight="1" spans="1:14">
      <c r="A36" s="295"/>
      <c r="B36" s="295"/>
      <c r="C36" s="296"/>
      <c r="D36" s="297"/>
      <c r="E36" s="298"/>
      <c r="F36" s="299"/>
      <c r="G36" s="300"/>
      <c r="H36" s="301"/>
      <c r="I36" s="301"/>
      <c r="J36" s="298"/>
      <c r="K36" s="298"/>
      <c r="L36" s="300"/>
      <c r="M36" s="299"/>
      <c r="N36" s="301"/>
    </row>
    <row r="37" ht="17.4" customHeight="1" spans="1:15">
      <c r="A37" s="295"/>
      <c r="B37" s="295"/>
      <c r="C37" s="296"/>
      <c r="D37" s="297"/>
      <c r="E37" s="298"/>
      <c r="F37" s="299"/>
      <c r="G37" s="300"/>
      <c r="H37" s="301"/>
      <c r="I37" s="301"/>
      <c r="J37" s="298"/>
      <c r="K37" s="298"/>
      <c r="L37" s="300"/>
      <c r="M37" s="299"/>
      <c r="N37" s="301"/>
      <c r="O37" s="280"/>
    </row>
    <row r="38" ht="93.6" spans="1:15">
      <c r="A38" s="284" t="s">
        <v>1</v>
      </c>
      <c r="B38" s="285" t="s">
        <v>2</v>
      </c>
      <c r="C38" s="284" t="s">
        <v>3</v>
      </c>
      <c r="D38" s="284"/>
      <c r="E38" s="284" t="s">
        <v>4</v>
      </c>
      <c r="F38" s="286" t="s">
        <v>5</v>
      </c>
      <c r="G38" s="284" t="s">
        <v>6</v>
      </c>
      <c r="H38" s="284" t="s">
        <v>7</v>
      </c>
      <c r="I38" s="284" t="s">
        <v>8</v>
      </c>
      <c r="J38" s="284" t="s">
        <v>9</v>
      </c>
      <c r="K38" s="284" t="s">
        <v>10</v>
      </c>
      <c r="L38" s="284" t="s">
        <v>11</v>
      </c>
      <c r="M38" s="286" t="s">
        <v>12</v>
      </c>
      <c r="N38" s="284" t="s">
        <v>13</v>
      </c>
      <c r="O38" s="284" t="s">
        <v>14</v>
      </c>
    </row>
    <row r="39" ht="31.2" spans="1:15">
      <c r="A39" s="302"/>
      <c r="B39" s="303"/>
      <c r="C39" s="304" t="s">
        <v>15</v>
      </c>
      <c r="D39" s="304" t="s">
        <v>16</v>
      </c>
      <c r="E39" s="303"/>
      <c r="F39" s="305"/>
      <c r="G39" s="302"/>
      <c r="H39" s="302"/>
      <c r="I39" s="302"/>
      <c r="J39" s="302"/>
      <c r="K39" s="310"/>
      <c r="L39" s="310"/>
      <c r="M39" s="305"/>
      <c r="N39" s="302"/>
      <c r="O39" s="310"/>
    </row>
    <row r="40" ht="17.4" spans="1:15">
      <c r="A40" s="3">
        <v>1</v>
      </c>
      <c r="B40" s="11" t="s">
        <v>49</v>
      </c>
      <c r="C40" s="29" t="s">
        <v>50</v>
      </c>
      <c r="D40" s="29" t="s">
        <v>50</v>
      </c>
      <c r="E40" s="289">
        <v>100</v>
      </c>
      <c r="F40" s="290">
        <v>100</v>
      </c>
      <c r="G40" s="291">
        <v>100</v>
      </c>
      <c r="H40" s="27">
        <v>100</v>
      </c>
      <c r="I40" s="27">
        <v>100</v>
      </c>
      <c r="J40" s="27">
        <v>100</v>
      </c>
      <c r="K40" s="27">
        <v>100</v>
      </c>
      <c r="L40" s="27">
        <v>100</v>
      </c>
      <c r="M40" s="287">
        <f>E40*0.2+F40*0.2+G40*0.2+H40*0.1+I40*0.05+J40*0.1+K40*0.05+L40*0.1</f>
        <v>100</v>
      </c>
      <c r="N40" s="311">
        <f t="shared" ref="N40:N49" si="2">RANK(M40,M$40:M$69)</f>
        <v>1</v>
      </c>
      <c r="O40" s="29"/>
    </row>
    <row r="41" ht="17.4" spans="1:15">
      <c r="A41" s="3">
        <v>2</v>
      </c>
      <c r="B41" s="11" t="s">
        <v>51</v>
      </c>
      <c r="C41" s="29" t="s">
        <v>50</v>
      </c>
      <c r="D41" s="29" t="s">
        <v>50</v>
      </c>
      <c r="E41" s="289">
        <v>100</v>
      </c>
      <c r="F41" s="290">
        <v>100</v>
      </c>
      <c r="G41" s="291">
        <v>100</v>
      </c>
      <c r="H41" s="27">
        <v>100</v>
      </c>
      <c r="I41" s="27">
        <v>100</v>
      </c>
      <c r="J41" s="27">
        <v>100</v>
      </c>
      <c r="K41" s="27">
        <v>100</v>
      </c>
      <c r="L41" s="27">
        <v>100</v>
      </c>
      <c r="M41" s="287">
        <f t="shared" ref="M41:M70" si="3">E41*0.2+F41*0.2+G41*0.2+H41*0.1+I41*0.05+J41*0.1+K41*0.05+L41*0.1</f>
        <v>100</v>
      </c>
      <c r="N41" s="311">
        <f t="shared" si="2"/>
        <v>1</v>
      </c>
      <c r="O41" s="29"/>
    </row>
    <row r="42" ht="17.4" spans="1:15">
      <c r="A42" s="3">
        <v>3</v>
      </c>
      <c r="B42" s="11" t="s">
        <v>52</v>
      </c>
      <c r="C42" s="29" t="s">
        <v>50</v>
      </c>
      <c r="D42" s="29" t="s">
        <v>50</v>
      </c>
      <c r="E42" s="289">
        <v>100</v>
      </c>
      <c r="F42" s="290">
        <v>100</v>
      </c>
      <c r="G42" s="291">
        <v>100</v>
      </c>
      <c r="H42" s="27">
        <v>100</v>
      </c>
      <c r="I42" s="27">
        <v>100</v>
      </c>
      <c r="J42" s="27">
        <v>100</v>
      </c>
      <c r="K42" s="27">
        <v>100</v>
      </c>
      <c r="L42" s="27">
        <v>100</v>
      </c>
      <c r="M42" s="287">
        <f t="shared" si="3"/>
        <v>100</v>
      </c>
      <c r="N42" s="311">
        <f t="shared" si="2"/>
        <v>1</v>
      </c>
      <c r="O42" s="29"/>
    </row>
    <row r="43" ht="17.4" spans="1:15">
      <c r="A43" s="3">
        <v>4</v>
      </c>
      <c r="B43" s="11" t="s">
        <v>53</v>
      </c>
      <c r="C43" s="29" t="s">
        <v>50</v>
      </c>
      <c r="D43" s="29" t="s">
        <v>50</v>
      </c>
      <c r="E43" s="289">
        <v>100</v>
      </c>
      <c r="F43" s="290">
        <v>100</v>
      </c>
      <c r="G43" s="291">
        <v>100</v>
      </c>
      <c r="H43" s="27">
        <v>100</v>
      </c>
      <c r="I43" s="27">
        <v>100</v>
      </c>
      <c r="J43" s="27">
        <v>100</v>
      </c>
      <c r="K43" s="27">
        <v>100</v>
      </c>
      <c r="L43" s="27">
        <v>100</v>
      </c>
      <c r="M43" s="287">
        <f t="shared" si="3"/>
        <v>100</v>
      </c>
      <c r="N43" s="311">
        <f t="shared" si="2"/>
        <v>1</v>
      </c>
      <c r="O43" s="29"/>
    </row>
    <row r="44" ht="17.4" spans="1:15">
      <c r="A44" s="3">
        <v>5</v>
      </c>
      <c r="B44" s="11" t="s">
        <v>54</v>
      </c>
      <c r="C44" s="29" t="s">
        <v>50</v>
      </c>
      <c r="D44" s="29" t="s">
        <v>50</v>
      </c>
      <c r="E44" s="289">
        <v>100</v>
      </c>
      <c r="F44" s="290">
        <v>100</v>
      </c>
      <c r="G44" s="291">
        <v>100</v>
      </c>
      <c r="H44" s="27">
        <v>100</v>
      </c>
      <c r="I44" s="27">
        <v>100</v>
      </c>
      <c r="J44" s="27">
        <v>100</v>
      </c>
      <c r="K44" s="27">
        <v>100</v>
      </c>
      <c r="L44" s="27">
        <v>100</v>
      </c>
      <c r="M44" s="287">
        <f t="shared" si="3"/>
        <v>100</v>
      </c>
      <c r="N44" s="311">
        <f t="shared" si="2"/>
        <v>1</v>
      </c>
      <c r="O44" s="29"/>
    </row>
    <row r="45" ht="17.4" spans="1:15">
      <c r="A45" s="3">
        <v>6</v>
      </c>
      <c r="B45" s="11" t="s">
        <v>55</v>
      </c>
      <c r="C45" s="29" t="s">
        <v>50</v>
      </c>
      <c r="D45" s="29" t="s">
        <v>50</v>
      </c>
      <c r="E45" s="289">
        <v>100</v>
      </c>
      <c r="F45" s="290">
        <v>100</v>
      </c>
      <c r="G45" s="291">
        <v>100</v>
      </c>
      <c r="H45" s="27">
        <v>100</v>
      </c>
      <c r="I45" s="27">
        <v>100</v>
      </c>
      <c r="J45" s="27">
        <v>100</v>
      </c>
      <c r="K45" s="27">
        <v>100</v>
      </c>
      <c r="L45" s="27">
        <v>100</v>
      </c>
      <c r="M45" s="287">
        <f t="shared" si="3"/>
        <v>100</v>
      </c>
      <c r="N45" s="311">
        <f t="shared" si="2"/>
        <v>1</v>
      </c>
      <c r="O45" s="29"/>
    </row>
    <row r="46" ht="17.4" spans="1:15">
      <c r="A46" s="3">
        <v>7</v>
      </c>
      <c r="B46" s="11" t="s">
        <v>56</v>
      </c>
      <c r="C46" s="29" t="s">
        <v>50</v>
      </c>
      <c r="D46" s="29" t="s">
        <v>50</v>
      </c>
      <c r="E46" s="289">
        <v>100</v>
      </c>
      <c r="F46" s="290">
        <v>100</v>
      </c>
      <c r="G46" s="291">
        <v>100</v>
      </c>
      <c r="H46" s="27">
        <v>100</v>
      </c>
      <c r="I46" s="27">
        <v>100</v>
      </c>
      <c r="J46" s="27">
        <v>100</v>
      </c>
      <c r="K46" s="27">
        <v>100</v>
      </c>
      <c r="L46" s="27">
        <v>100</v>
      </c>
      <c r="M46" s="287">
        <f t="shared" si="3"/>
        <v>100</v>
      </c>
      <c r="N46" s="311">
        <f t="shared" si="2"/>
        <v>1</v>
      </c>
      <c r="O46" s="29"/>
    </row>
    <row r="47" ht="17.4" spans="1:15">
      <c r="A47" s="3">
        <v>8</v>
      </c>
      <c r="B47" s="11" t="s">
        <v>57</v>
      </c>
      <c r="C47" s="29" t="s">
        <v>50</v>
      </c>
      <c r="D47" s="29" t="s">
        <v>50</v>
      </c>
      <c r="E47" s="289">
        <v>100</v>
      </c>
      <c r="F47" s="290">
        <v>100</v>
      </c>
      <c r="G47" s="291">
        <v>100</v>
      </c>
      <c r="H47" s="27">
        <v>100</v>
      </c>
      <c r="I47" s="27">
        <v>100</v>
      </c>
      <c r="J47" s="27">
        <v>100</v>
      </c>
      <c r="K47" s="27">
        <v>100</v>
      </c>
      <c r="L47" s="27">
        <v>100</v>
      </c>
      <c r="M47" s="287">
        <f t="shared" si="3"/>
        <v>100</v>
      </c>
      <c r="N47" s="311">
        <f t="shared" si="2"/>
        <v>1</v>
      </c>
      <c r="O47" s="29"/>
    </row>
    <row r="48" ht="17.4" spans="1:15">
      <c r="A48" s="3">
        <v>9</v>
      </c>
      <c r="B48" s="11" t="s">
        <v>58</v>
      </c>
      <c r="C48" s="29" t="s">
        <v>50</v>
      </c>
      <c r="D48" s="29" t="s">
        <v>50</v>
      </c>
      <c r="E48" s="289">
        <v>100</v>
      </c>
      <c r="F48" s="290">
        <v>100</v>
      </c>
      <c r="G48" s="291">
        <v>100</v>
      </c>
      <c r="H48" s="27">
        <v>100</v>
      </c>
      <c r="I48" s="27">
        <v>100</v>
      </c>
      <c r="J48" s="27">
        <v>100</v>
      </c>
      <c r="K48" s="27">
        <v>100</v>
      </c>
      <c r="L48" s="27">
        <v>100</v>
      </c>
      <c r="M48" s="287">
        <f t="shared" si="3"/>
        <v>100</v>
      </c>
      <c r="N48" s="311">
        <f t="shared" si="2"/>
        <v>1</v>
      </c>
      <c r="O48" s="29"/>
    </row>
    <row r="49" ht="17.4" spans="1:15">
      <c r="A49" s="3">
        <v>10</v>
      </c>
      <c r="B49" s="11" t="s">
        <v>59</v>
      </c>
      <c r="C49" s="29" t="s">
        <v>50</v>
      </c>
      <c r="D49" s="29" t="s">
        <v>50</v>
      </c>
      <c r="E49" s="289">
        <v>100</v>
      </c>
      <c r="F49" s="290">
        <v>100</v>
      </c>
      <c r="G49" s="291">
        <v>100</v>
      </c>
      <c r="H49" s="27">
        <v>100</v>
      </c>
      <c r="I49" s="27">
        <v>100</v>
      </c>
      <c r="J49" s="27">
        <v>100</v>
      </c>
      <c r="K49" s="27">
        <v>100</v>
      </c>
      <c r="L49" s="27">
        <v>100</v>
      </c>
      <c r="M49" s="287">
        <f t="shared" si="3"/>
        <v>100</v>
      </c>
      <c r="N49" s="311">
        <f t="shared" si="2"/>
        <v>1</v>
      </c>
      <c r="O49" s="29"/>
    </row>
    <row r="50" ht="17.4" spans="1:15">
      <c r="A50" s="3">
        <v>11</v>
      </c>
      <c r="B50" s="11" t="s">
        <v>60</v>
      </c>
      <c r="C50" s="29" t="s">
        <v>50</v>
      </c>
      <c r="D50" s="29" t="s">
        <v>50</v>
      </c>
      <c r="E50" s="289">
        <v>100</v>
      </c>
      <c r="F50" s="290">
        <v>100</v>
      </c>
      <c r="G50" s="291">
        <v>100</v>
      </c>
      <c r="H50" s="27">
        <v>100</v>
      </c>
      <c r="I50" s="27">
        <v>100</v>
      </c>
      <c r="J50" s="27">
        <v>100</v>
      </c>
      <c r="K50" s="27">
        <v>100</v>
      </c>
      <c r="L50" s="27">
        <v>100</v>
      </c>
      <c r="M50" s="287">
        <f t="shared" si="3"/>
        <v>100</v>
      </c>
      <c r="N50" s="311">
        <f t="shared" ref="N50:N59" si="4">RANK(M50,M$40:M$69)</f>
        <v>1</v>
      </c>
      <c r="O50" s="29"/>
    </row>
    <row r="51" ht="17.4" spans="1:15">
      <c r="A51" s="3">
        <v>12</v>
      </c>
      <c r="B51" s="11" t="s">
        <v>61</v>
      </c>
      <c r="C51" s="29" t="s">
        <v>50</v>
      </c>
      <c r="D51" s="29" t="s">
        <v>50</v>
      </c>
      <c r="E51" s="289">
        <v>100</v>
      </c>
      <c r="F51" s="290">
        <v>100</v>
      </c>
      <c r="G51" s="291">
        <v>100</v>
      </c>
      <c r="H51" s="27">
        <v>100</v>
      </c>
      <c r="I51" s="27">
        <v>100</v>
      </c>
      <c r="J51" s="27">
        <v>100</v>
      </c>
      <c r="K51" s="27">
        <v>100</v>
      </c>
      <c r="L51" s="27">
        <v>100</v>
      </c>
      <c r="M51" s="287">
        <f t="shared" si="3"/>
        <v>100</v>
      </c>
      <c r="N51" s="311">
        <f t="shared" si="4"/>
        <v>1</v>
      </c>
      <c r="O51" s="29"/>
    </row>
    <row r="52" ht="17.4" spans="1:15">
      <c r="A52" s="3">
        <v>13</v>
      </c>
      <c r="B52" s="11" t="s">
        <v>62</v>
      </c>
      <c r="C52" s="29" t="s">
        <v>50</v>
      </c>
      <c r="D52" s="29" t="s">
        <v>50</v>
      </c>
      <c r="E52" s="289">
        <v>100</v>
      </c>
      <c r="F52" s="290">
        <v>100</v>
      </c>
      <c r="G52" s="291">
        <v>100</v>
      </c>
      <c r="H52" s="27">
        <v>100</v>
      </c>
      <c r="I52" s="27">
        <v>100</v>
      </c>
      <c r="J52" s="27">
        <v>100</v>
      </c>
      <c r="K52" s="27">
        <v>100</v>
      </c>
      <c r="L52" s="27">
        <v>100</v>
      </c>
      <c r="M52" s="287">
        <f t="shared" si="3"/>
        <v>100</v>
      </c>
      <c r="N52" s="311">
        <f t="shared" si="4"/>
        <v>1</v>
      </c>
      <c r="O52" s="29"/>
    </row>
    <row r="53" ht="17.4" spans="1:15">
      <c r="A53" s="3">
        <v>14</v>
      </c>
      <c r="B53" s="11" t="s">
        <v>63</v>
      </c>
      <c r="C53" s="29" t="s">
        <v>50</v>
      </c>
      <c r="D53" s="29" t="s">
        <v>50</v>
      </c>
      <c r="E53" s="289">
        <v>100</v>
      </c>
      <c r="F53" s="290">
        <v>100</v>
      </c>
      <c r="G53" s="291">
        <v>100</v>
      </c>
      <c r="H53" s="27">
        <v>100</v>
      </c>
      <c r="I53" s="27">
        <v>100</v>
      </c>
      <c r="J53" s="27">
        <v>100</v>
      </c>
      <c r="K53" s="27">
        <v>100</v>
      </c>
      <c r="L53" s="27">
        <v>100</v>
      </c>
      <c r="M53" s="287">
        <f t="shared" si="3"/>
        <v>100</v>
      </c>
      <c r="N53" s="311">
        <f t="shared" si="4"/>
        <v>1</v>
      </c>
      <c r="O53" s="29"/>
    </row>
    <row r="54" ht="17.4" spans="1:15">
      <c r="A54" s="3">
        <v>15</v>
      </c>
      <c r="B54" s="11" t="s">
        <v>64</v>
      </c>
      <c r="C54" s="29" t="s">
        <v>50</v>
      </c>
      <c r="D54" s="29" t="s">
        <v>50</v>
      </c>
      <c r="E54" s="289">
        <v>100</v>
      </c>
      <c r="F54" s="290">
        <v>100</v>
      </c>
      <c r="G54" s="291">
        <v>100</v>
      </c>
      <c r="H54" s="27">
        <v>100</v>
      </c>
      <c r="I54" s="27">
        <v>100</v>
      </c>
      <c r="J54" s="27">
        <v>100</v>
      </c>
      <c r="K54" s="27">
        <v>100</v>
      </c>
      <c r="L54" s="27">
        <v>100</v>
      </c>
      <c r="M54" s="287">
        <f t="shared" si="3"/>
        <v>100</v>
      </c>
      <c r="N54" s="311">
        <f t="shared" si="4"/>
        <v>1</v>
      </c>
      <c r="O54" s="29"/>
    </row>
    <row r="55" ht="17.4" spans="1:15">
      <c r="A55" s="3">
        <v>16</v>
      </c>
      <c r="B55" s="11" t="s">
        <v>65</v>
      </c>
      <c r="C55" s="29" t="s">
        <v>50</v>
      </c>
      <c r="D55" s="29" t="s">
        <v>50</v>
      </c>
      <c r="E55" s="289">
        <v>100</v>
      </c>
      <c r="F55" s="290">
        <v>100</v>
      </c>
      <c r="G55" s="291">
        <v>100</v>
      </c>
      <c r="H55" s="27">
        <v>100</v>
      </c>
      <c r="I55" s="27">
        <v>100</v>
      </c>
      <c r="J55" s="27">
        <v>100</v>
      </c>
      <c r="K55" s="27">
        <v>100</v>
      </c>
      <c r="L55" s="27">
        <v>100</v>
      </c>
      <c r="M55" s="287">
        <f t="shared" si="3"/>
        <v>100</v>
      </c>
      <c r="N55" s="311">
        <f t="shared" si="4"/>
        <v>1</v>
      </c>
      <c r="O55" s="29"/>
    </row>
    <row r="56" ht="17.4" spans="1:15">
      <c r="A56" s="3">
        <v>17</v>
      </c>
      <c r="B56" s="11" t="s">
        <v>66</v>
      </c>
      <c r="C56" s="29" t="s">
        <v>50</v>
      </c>
      <c r="D56" s="29" t="s">
        <v>50</v>
      </c>
      <c r="E56" s="289">
        <v>100</v>
      </c>
      <c r="F56" s="290">
        <v>100</v>
      </c>
      <c r="G56" s="291">
        <v>100</v>
      </c>
      <c r="H56" s="27">
        <v>100</v>
      </c>
      <c r="I56" s="27">
        <v>100</v>
      </c>
      <c r="J56" s="27">
        <v>100</v>
      </c>
      <c r="K56" s="27">
        <v>100</v>
      </c>
      <c r="L56" s="27">
        <v>100</v>
      </c>
      <c r="M56" s="287">
        <f t="shared" si="3"/>
        <v>100</v>
      </c>
      <c r="N56" s="311">
        <f t="shared" si="4"/>
        <v>1</v>
      </c>
      <c r="O56" s="29"/>
    </row>
    <row r="57" ht="17.4" spans="1:15">
      <c r="A57" s="3">
        <v>18</v>
      </c>
      <c r="B57" s="11" t="s">
        <v>67</v>
      </c>
      <c r="C57" s="29" t="s">
        <v>50</v>
      </c>
      <c r="D57" s="29" t="s">
        <v>50</v>
      </c>
      <c r="E57" s="289">
        <v>100</v>
      </c>
      <c r="F57" s="290">
        <v>100</v>
      </c>
      <c r="G57" s="291">
        <v>100</v>
      </c>
      <c r="H57" s="27">
        <v>100</v>
      </c>
      <c r="I57" s="27">
        <v>100</v>
      </c>
      <c r="J57" s="27">
        <v>100</v>
      </c>
      <c r="K57" s="27">
        <v>100</v>
      </c>
      <c r="L57" s="27">
        <v>100</v>
      </c>
      <c r="M57" s="287">
        <f t="shared" si="3"/>
        <v>100</v>
      </c>
      <c r="N57" s="311">
        <f t="shared" si="4"/>
        <v>1</v>
      </c>
      <c r="O57" s="29"/>
    </row>
    <row r="58" ht="17.4" spans="1:15">
      <c r="A58" s="3">
        <v>19</v>
      </c>
      <c r="B58" s="11" t="s">
        <v>68</v>
      </c>
      <c r="C58" s="29" t="s">
        <v>50</v>
      </c>
      <c r="D58" s="29" t="s">
        <v>50</v>
      </c>
      <c r="E58" s="289">
        <v>100</v>
      </c>
      <c r="F58" s="290">
        <v>100</v>
      </c>
      <c r="G58" s="291">
        <v>100</v>
      </c>
      <c r="H58" s="27">
        <v>100</v>
      </c>
      <c r="I58" s="27">
        <v>100</v>
      </c>
      <c r="J58" s="27">
        <v>100</v>
      </c>
      <c r="K58" s="27">
        <v>100</v>
      </c>
      <c r="L58" s="27">
        <v>100</v>
      </c>
      <c r="M58" s="287">
        <f t="shared" si="3"/>
        <v>100</v>
      </c>
      <c r="N58" s="311">
        <f t="shared" si="4"/>
        <v>1</v>
      </c>
      <c r="O58" s="29"/>
    </row>
    <row r="59" ht="17.4" spans="1:15">
      <c r="A59" s="3">
        <v>20</v>
      </c>
      <c r="B59" s="11" t="s">
        <v>69</v>
      </c>
      <c r="C59" s="29" t="s">
        <v>50</v>
      </c>
      <c r="D59" s="29" t="s">
        <v>50</v>
      </c>
      <c r="E59" s="289">
        <v>100</v>
      </c>
      <c r="F59" s="290">
        <v>100</v>
      </c>
      <c r="G59" s="291">
        <v>100</v>
      </c>
      <c r="H59" s="27">
        <v>100</v>
      </c>
      <c r="I59" s="27">
        <v>100</v>
      </c>
      <c r="J59" s="27">
        <v>100</v>
      </c>
      <c r="K59" s="27">
        <v>100</v>
      </c>
      <c r="L59" s="27">
        <v>100</v>
      </c>
      <c r="M59" s="287">
        <f t="shared" si="3"/>
        <v>100</v>
      </c>
      <c r="N59" s="311">
        <f t="shared" si="4"/>
        <v>1</v>
      </c>
      <c r="O59" s="29"/>
    </row>
    <row r="60" ht="17.4" spans="1:15">
      <c r="A60" s="3">
        <v>21</v>
      </c>
      <c r="B60" s="11" t="s">
        <v>70</v>
      </c>
      <c r="C60" s="29" t="s">
        <v>50</v>
      </c>
      <c r="D60" s="29" t="s">
        <v>50</v>
      </c>
      <c r="E60" s="289">
        <v>100</v>
      </c>
      <c r="F60" s="290">
        <v>100</v>
      </c>
      <c r="G60" s="291">
        <v>100</v>
      </c>
      <c r="H60" s="27">
        <v>100</v>
      </c>
      <c r="I60" s="27">
        <v>100</v>
      </c>
      <c r="J60" s="27">
        <v>100</v>
      </c>
      <c r="K60" s="27">
        <v>100</v>
      </c>
      <c r="L60" s="27">
        <v>100</v>
      </c>
      <c r="M60" s="287">
        <f t="shared" si="3"/>
        <v>100</v>
      </c>
      <c r="N60" s="311">
        <f t="shared" ref="N60:N70" si="5">RANK(M60,M$40:M$69)</f>
        <v>1</v>
      </c>
      <c r="O60" s="29"/>
    </row>
    <row r="61" ht="17.4" spans="1:15">
      <c r="A61" s="3">
        <v>22</v>
      </c>
      <c r="B61" s="11" t="s">
        <v>71</v>
      </c>
      <c r="C61" s="29" t="s">
        <v>50</v>
      </c>
      <c r="D61" s="29" t="s">
        <v>50</v>
      </c>
      <c r="E61" s="289">
        <v>100</v>
      </c>
      <c r="F61" s="290">
        <v>100</v>
      </c>
      <c r="G61" s="291">
        <v>100</v>
      </c>
      <c r="H61" s="27">
        <v>100</v>
      </c>
      <c r="I61" s="27">
        <v>100</v>
      </c>
      <c r="J61" s="27">
        <v>100</v>
      </c>
      <c r="K61" s="27">
        <v>100</v>
      </c>
      <c r="L61" s="27">
        <v>100</v>
      </c>
      <c r="M61" s="287">
        <f t="shared" si="3"/>
        <v>100</v>
      </c>
      <c r="N61" s="311">
        <f t="shared" si="5"/>
        <v>1</v>
      </c>
      <c r="O61" s="29"/>
    </row>
    <row r="62" ht="17.4" spans="1:15">
      <c r="A62" s="3">
        <v>23</v>
      </c>
      <c r="B62" s="11" t="s">
        <v>72</v>
      </c>
      <c r="C62" s="29" t="s">
        <v>50</v>
      </c>
      <c r="D62" s="29" t="s">
        <v>50</v>
      </c>
      <c r="E62" s="289">
        <v>100</v>
      </c>
      <c r="F62" s="290">
        <v>100</v>
      </c>
      <c r="G62" s="291">
        <v>100</v>
      </c>
      <c r="H62" s="27">
        <v>100</v>
      </c>
      <c r="I62" s="27">
        <v>100</v>
      </c>
      <c r="J62" s="27">
        <v>100</v>
      </c>
      <c r="K62" s="27">
        <v>100</v>
      </c>
      <c r="L62" s="27">
        <v>100</v>
      </c>
      <c r="M62" s="287">
        <f t="shared" si="3"/>
        <v>100</v>
      </c>
      <c r="N62" s="311">
        <f t="shared" si="5"/>
        <v>1</v>
      </c>
      <c r="O62" s="29"/>
    </row>
    <row r="63" ht="17.4" spans="1:15">
      <c r="A63" s="3">
        <v>24</v>
      </c>
      <c r="B63" s="11" t="s">
        <v>73</v>
      </c>
      <c r="C63" s="29" t="s">
        <v>50</v>
      </c>
      <c r="D63" s="29" t="s">
        <v>50</v>
      </c>
      <c r="E63" s="289">
        <v>100</v>
      </c>
      <c r="F63" s="290">
        <v>100</v>
      </c>
      <c r="G63" s="291">
        <v>100</v>
      </c>
      <c r="H63" s="27">
        <v>100</v>
      </c>
      <c r="I63" s="27">
        <v>100</v>
      </c>
      <c r="J63" s="27">
        <v>100</v>
      </c>
      <c r="K63" s="27">
        <v>100</v>
      </c>
      <c r="L63" s="27">
        <v>100</v>
      </c>
      <c r="M63" s="287">
        <f t="shared" si="3"/>
        <v>100</v>
      </c>
      <c r="N63" s="311">
        <f t="shared" si="5"/>
        <v>1</v>
      </c>
      <c r="O63" s="29"/>
    </row>
    <row r="64" ht="15.65" customHeight="1" spans="1:15">
      <c r="A64" s="3">
        <v>25</v>
      </c>
      <c r="B64" s="12" t="s">
        <v>74</v>
      </c>
      <c r="C64" s="29" t="s">
        <v>50</v>
      </c>
      <c r="D64" s="29" t="s">
        <v>50</v>
      </c>
      <c r="E64" s="289">
        <v>100</v>
      </c>
      <c r="F64" s="290">
        <v>100</v>
      </c>
      <c r="G64" s="291">
        <v>100</v>
      </c>
      <c r="H64" s="27">
        <v>100</v>
      </c>
      <c r="I64" s="27">
        <v>100</v>
      </c>
      <c r="J64" s="27">
        <v>100</v>
      </c>
      <c r="K64" s="27">
        <v>100</v>
      </c>
      <c r="L64" s="27">
        <v>100</v>
      </c>
      <c r="M64" s="287">
        <f t="shared" si="3"/>
        <v>100</v>
      </c>
      <c r="N64" s="311">
        <f t="shared" si="5"/>
        <v>1</v>
      </c>
      <c r="O64" s="312"/>
    </row>
    <row r="65" ht="15.65" customHeight="1" spans="1:15">
      <c r="A65" s="3">
        <v>26</v>
      </c>
      <c r="B65" s="11" t="s">
        <v>75</v>
      </c>
      <c r="C65" s="29" t="s">
        <v>50</v>
      </c>
      <c r="D65" s="29" t="s">
        <v>50</v>
      </c>
      <c r="E65" s="289">
        <v>100</v>
      </c>
      <c r="F65" s="290">
        <v>100</v>
      </c>
      <c r="G65" s="291">
        <v>100</v>
      </c>
      <c r="H65" s="27">
        <v>100</v>
      </c>
      <c r="I65" s="27">
        <v>100</v>
      </c>
      <c r="J65" s="27">
        <v>100</v>
      </c>
      <c r="K65" s="27">
        <v>100</v>
      </c>
      <c r="L65" s="27">
        <v>100</v>
      </c>
      <c r="M65" s="287">
        <f t="shared" si="3"/>
        <v>100</v>
      </c>
      <c r="N65" s="311">
        <f t="shared" si="5"/>
        <v>1</v>
      </c>
      <c r="O65" s="309"/>
    </row>
    <row r="66" ht="15.65" customHeight="1" spans="1:15">
      <c r="A66" s="3">
        <v>27</v>
      </c>
      <c r="B66" s="11" t="s">
        <v>76</v>
      </c>
      <c r="C66" s="29" t="s">
        <v>50</v>
      </c>
      <c r="D66" s="29" t="s">
        <v>50</v>
      </c>
      <c r="E66" s="289">
        <v>100</v>
      </c>
      <c r="F66" s="290">
        <v>100</v>
      </c>
      <c r="G66" s="291">
        <v>100</v>
      </c>
      <c r="H66" s="27">
        <v>100</v>
      </c>
      <c r="I66" s="27">
        <v>100</v>
      </c>
      <c r="J66" s="27">
        <v>100</v>
      </c>
      <c r="K66" s="27">
        <v>100</v>
      </c>
      <c r="L66" s="27">
        <v>100</v>
      </c>
      <c r="M66" s="287">
        <f t="shared" si="3"/>
        <v>100</v>
      </c>
      <c r="N66" s="311">
        <f t="shared" si="5"/>
        <v>1</v>
      </c>
      <c r="O66" s="320"/>
    </row>
    <row r="67" ht="19.75" customHeight="1" spans="1:15">
      <c r="A67" s="3">
        <v>28</v>
      </c>
      <c r="B67" s="11" t="s">
        <v>77</v>
      </c>
      <c r="C67" s="29" t="s">
        <v>50</v>
      </c>
      <c r="D67" s="29" t="s">
        <v>50</v>
      </c>
      <c r="E67" s="289">
        <v>100</v>
      </c>
      <c r="F67" s="290">
        <v>100</v>
      </c>
      <c r="G67" s="291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87">
        <f t="shared" si="3"/>
        <v>100</v>
      </c>
      <c r="N67" s="311">
        <f t="shared" si="5"/>
        <v>1</v>
      </c>
      <c r="O67" s="320"/>
    </row>
    <row r="68" ht="16.25" customHeight="1" spans="1:15">
      <c r="A68" s="3">
        <v>29</v>
      </c>
      <c r="B68" s="11" t="s">
        <v>78</v>
      </c>
      <c r="C68" s="29" t="s">
        <v>50</v>
      </c>
      <c r="D68" s="29" t="s">
        <v>50</v>
      </c>
      <c r="E68" s="289">
        <v>100</v>
      </c>
      <c r="F68" s="290">
        <v>100</v>
      </c>
      <c r="G68" s="291">
        <v>100</v>
      </c>
      <c r="H68" s="27">
        <v>100</v>
      </c>
      <c r="I68" s="27">
        <v>100</v>
      </c>
      <c r="J68" s="27">
        <v>100</v>
      </c>
      <c r="K68" s="27">
        <v>100</v>
      </c>
      <c r="L68" s="27">
        <v>100</v>
      </c>
      <c r="M68" s="287">
        <f t="shared" si="3"/>
        <v>100</v>
      </c>
      <c r="N68" s="311">
        <f t="shared" si="5"/>
        <v>1</v>
      </c>
      <c r="O68" s="321"/>
    </row>
    <row r="69" ht="17.4" spans="1:15">
      <c r="A69" s="3">
        <v>30</v>
      </c>
      <c r="B69" s="11" t="s">
        <v>79</v>
      </c>
      <c r="C69" s="29" t="s">
        <v>50</v>
      </c>
      <c r="D69" s="29" t="s">
        <v>50</v>
      </c>
      <c r="E69" s="289">
        <v>100</v>
      </c>
      <c r="F69" s="290">
        <v>100</v>
      </c>
      <c r="G69" s="291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100</v>
      </c>
      <c r="M69" s="287">
        <f t="shared" si="3"/>
        <v>100</v>
      </c>
      <c r="N69" s="311">
        <f t="shared" si="5"/>
        <v>1</v>
      </c>
      <c r="O69" s="320"/>
    </row>
    <row r="70" spans="1:15">
      <c r="A70" s="294" t="s">
        <v>80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</row>
    <row r="71" spans="1:15">
      <c r="A71" s="313"/>
      <c r="B71" s="313"/>
      <c r="C71" s="313"/>
      <c r="D71" s="313"/>
      <c r="E71" s="313"/>
      <c r="F71" s="314"/>
      <c r="G71" s="313"/>
      <c r="H71" s="313"/>
      <c r="I71" s="313"/>
      <c r="J71" s="313"/>
      <c r="K71" s="313"/>
      <c r="L71" s="313"/>
      <c r="M71" s="314"/>
      <c r="N71" s="313"/>
      <c r="O71" s="313"/>
    </row>
    <row r="72" spans="1:15">
      <c r="A72" s="313"/>
      <c r="B72" s="313"/>
      <c r="C72" s="313"/>
      <c r="D72" s="313"/>
      <c r="E72" s="313"/>
      <c r="F72" s="314"/>
      <c r="G72" s="313"/>
      <c r="H72" s="313"/>
      <c r="I72" s="313"/>
      <c r="J72" s="313"/>
      <c r="K72" s="313"/>
      <c r="L72" s="313"/>
      <c r="M72" s="314"/>
      <c r="N72" s="313"/>
      <c r="O72" s="313"/>
    </row>
    <row r="73" ht="93.6" spans="1:15">
      <c r="A73" s="284" t="s">
        <v>1</v>
      </c>
      <c r="B73" s="285" t="s">
        <v>2</v>
      </c>
      <c r="C73" s="315" t="s">
        <v>3</v>
      </c>
      <c r="D73" s="316"/>
      <c r="E73" s="284" t="s">
        <v>4</v>
      </c>
      <c r="F73" s="286" t="s">
        <v>5</v>
      </c>
      <c r="G73" s="284" t="s">
        <v>6</v>
      </c>
      <c r="H73" s="284" t="s">
        <v>7</v>
      </c>
      <c r="I73" s="284" t="s">
        <v>8</v>
      </c>
      <c r="J73" s="284" t="s">
        <v>9</v>
      </c>
      <c r="K73" s="284" t="s">
        <v>10</v>
      </c>
      <c r="L73" s="284" t="s">
        <v>11</v>
      </c>
      <c r="M73" s="286" t="s">
        <v>12</v>
      </c>
      <c r="N73" s="284" t="s">
        <v>13</v>
      </c>
      <c r="O73" s="284" t="s">
        <v>14</v>
      </c>
    </row>
    <row r="74" ht="31.2" spans="1:15">
      <c r="A74" s="3"/>
      <c r="B74" s="29"/>
      <c r="C74" s="284" t="s">
        <v>15</v>
      </c>
      <c r="D74" s="284" t="s">
        <v>16</v>
      </c>
      <c r="E74" s="29"/>
      <c r="F74" s="287"/>
      <c r="G74" s="3"/>
      <c r="H74" s="3"/>
      <c r="I74" s="3"/>
      <c r="J74" s="3"/>
      <c r="K74" s="306"/>
      <c r="L74" s="306"/>
      <c r="M74" s="287"/>
      <c r="N74" s="3"/>
      <c r="O74" s="306"/>
    </row>
    <row r="75" ht="17.4" spans="1:15">
      <c r="A75" s="3">
        <v>1</v>
      </c>
      <c r="B75" s="13" t="s">
        <v>81</v>
      </c>
      <c r="C75" s="29" t="s">
        <v>50</v>
      </c>
      <c r="D75" s="29" t="s">
        <v>50</v>
      </c>
      <c r="E75" s="289">
        <v>100</v>
      </c>
      <c r="F75" s="290">
        <v>100</v>
      </c>
      <c r="G75" s="27">
        <v>100</v>
      </c>
      <c r="H75" s="27">
        <v>100</v>
      </c>
      <c r="I75" s="27">
        <v>100</v>
      </c>
      <c r="J75" s="27">
        <v>100</v>
      </c>
      <c r="K75" s="27">
        <v>100</v>
      </c>
      <c r="L75" s="27">
        <v>100</v>
      </c>
      <c r="M75" s="287">
        <f>E75*0.2+F75*0.2+G75*0.2+H75*0.1+I75*0.05+J75*0.1+K75*0.05+L75*0.1</f>
        <v>100</v>
      </c>
      <c r="N75" s="322">
        <f t="shared" ref="N75:N105" si="6">RANK(M75,M$75:M$105)</f>
        <v>1</v>
      </c>
      <c r="O75" s="306"/>
    </row>
    <row r="76" ht="17.4" spans="1:15">
      <c r="A76" s="3">
        <v>2</v>
      </c>
      <c r="B76" s="13" t="s">
        <v>82</v>
      </c>
      <c r="C76" s="29" t="s">
        <v>50</v>
      </c>
      <c r="D76" s="29" t="s">
        <v>50</v>
      </c>
      <c r="E76" s="289">
        <v>100</v>
      </c>
      <c r="F76" s="290">
        <v>100</v>
      </c>
      <c r="G76" s="27">
        <v>100</v>
      </c>
      <c r="H76" s="27">
        <v>100</v>
      </c>
      <c r="I76" s="27">
        <v>100</v>
      </c>
      <c r="J76" s="27">
        <v>100</v>
      </c>
      <c r="K76" s="27">
        <v>100</v>
      </c>
      <c r="L76" s="27">
        <v>100</v>
      </c>
      <c r="M76" s="287">
        <f t="shared" ref="M76:M105" si="7">E76*0.2+F76*0.2+G76*0.2+H76*0.1+I76*0.05+J76*0.1+K76*0.05+L76*0.1</f>
        <v>100</v>
      </c>
      <c r="N76" s="322">
        <f t="shared" si="6"/>
        <v>1</v>
      </c>
      <c r="O76" s="306"/>
    </row>
    <row r="77" ht="17.4" spans="1:15">
      <c r="A77" s="3">
        <v>3</v>
      </c>
      <c r="B77" s="13" t="s">
        <v>83</v>
      </c>
      <c r="C77" s="29" t="s">
        <v>50</v>
      </c>
      <c r="D77" s="29" t="s">
        <v>50</v>
      </c>
      <c r="E77" s="289">
        <v>100</v>
      </c>
      <c r="F77" s="290">
        <v>100</v>
      </c>
      <c r="G77" s="27">
        <v>100</v>
      </c>
      <c r="H77" s="27">
        <v>100</v>
      </c>
      <c r="I77" s="27">
        <v>100</v>
      </c>
      <c r="J77" s="27">
        <v>100</v>
      </c>
      <c r="K77" s="27">
        <v>100</v>
      </c>
      <c r="L77" s="27">
        <v>100</v>
      </c>
      <c r="M77" s="287">
        <f t="shared" si="7"/>
        <v>100</v>
      </c>
      <c r="N77" s="322">
        <f t="shared" si="6"/>
        <v>1</v>
      </c>
      <c r="O77" s="306"/>
    </row>
    <row r="78" ht="17.4" spans="1:15">
      <c r="A78" s="3">
        <v>4</v>
      </c>
      <c r="B78" s="15" t="s">
        <v>84</v>
      </c>
      <c r="C78" s="29" t="s">
        <v>50</v>
      </c>
      <c r="D78" s="29" t="s">
        <v>50</v>
      </c>
      <c r="E78" s="289">
        <v>100</v>
      </c>
      <c r="F78" s="290">
        <v>100</v>
      </c>
      <c r="G78" s="27">
        <v>100</v>
      </c>
      <c r="H78" s="27">
        <v>100</v>
      </c>
      <c r="I78" s="27">
        <v>100</v>
      </c>
      <c r="J78" s="27">
        <v>100</v>
      </c>
      <c r="K78" s="27">
        <v>100</v>
      </c>
      <c r="L78" s="27">
        <v>100</v>
      </c>
      <c r="M78" s="287">
        <f t="shared" si="7"/>
        <v>100</v>
      </c>
      <c r="N78" s="322">
        <f t="shared" si="6"/>
        <v>1</v>
      </c>
      <c r="O78" s="306"/>
    </row>
    <row r="79" ht="17.4" spans="1:15">
      <c r="A79" s="3">
        <v>5</v>
      </c>
      <c r="B79" s="15" t="s">
        <v>85</v>
      </c>
      <c r="C79" s="29" t="s">
        <v>50</v>
      </c>
      <c r="D79" s="29" t="s">
        <v>50</v>
      </c>
      <c r="E79" s="289">
        <v>100</v>
      </c>
      <c r="F79" s="290">
        <v>100</v>
      </c>
      <c r="G79" s="27">
        <v>100</v>
      </c>
      <c r="H79" s="27">
        <v>100</v>
      </c>
      <c r="I79" s="27">
        <v>100</v>
      </c>
      <c r="J79" s="27">
        <v>100</v>
      </c>
      <c r="K79" s="27">
        <v>100</v>
      </c>
      <c r="L79" s="27">
        <v>100</v>
      </c>
      <c r="M79" s="287">
        <f t="shared" si="7"/>
        <v>100</v>
      </c>
      <c r="N79" s="322">
        <f t="shared" si="6"/>
        <v>1</v>
      </c>
      <c r="O79" s="306"/>
    </row>
    <row r="80" ht="17.4" spans="1:15">
      <c r="A80" s="3">
        <v>6</v>
      </c>
      <c r="B80" s="15" t="s">
        <v>86</v>
      </c>
      <c r="C80" s="29" t="s">
        <v>50</v>
      </c>
      <c r="D80" s="29" t="s">
        <v>50</v>
      </c>
      <c r="E80" s="289">
        <v>100</v>
      </c>
      <c r="F80" s="290">
        <v>100</v>
      </c>
      <c r="G80" s="27">
        <v>100</v>
      </c>
      <c r="H80" s="27">
        <v>100</v>
      </c>
      <c r="I80" s="27">
        <v>100</v>
      </c>
      <c r="J80" s="27">
        <v>100</v>
      </c>
      <c r="K80" s="27">
        <v>100</v>
      </c>
      <c r="L80" s="27">
        <v>100</v>
      </c>
      <c r="M80" s="287">
        <f t="shared" si="7"/>
        <v>100</v>
      </c>
      <c r="N80" s="322">
        <f t="shared" si="6"/>
        <v>1</v>
      </c>
      <c r="O80" s="306"/>
    </row>
    <row r="81" ht="17.4" spans="1:15">
      <c r="A81" s="3">
        <v>7</v>
      </c>
      <c r="B81" s="15" t="s">
        <v>87</v>
      </c>
      <c r="C81" s="29" t="s">
        <v>50</v>
      </c>
      <c r="D81" s="29" t="s">
        <v>50</v>
      </c>
      <c r="E81" s="289">
        <v>100</v>
      </c>
      <c r="F81" s="290">
        <v>100</v>
      </c>
      <c r="G81" s="27">
        <v>100</v>
      </c>
      <c r="H81" s="27">
        <v>100</v>
      </c>
      <c r="I81" s="27">
        <v>100</v>
      </c>
      <c r="J81" s="27">
        <v>100</v>
      </c>
      <c r="K81" s="27">
        <v>100</v>
      </c>
      <c r="L81" s="27">
        <v>100</v>
      </c>
      <c r="M81" s="287">
        <f t="shared" si="7"/>
        <v>100</v>
      </c>
      <c r="N81" s="322">
        <f t="shared" si="6"/>
        <v>1</v>
      </c>
      <c r="O81" s="306"/>
    </row>
    <row r="82" ht="17.4" spans="1:15">
      <c r="A82" s="3">
        <v>8</v>
      </c>
      <c r="B82" s="15" t="s">
        <v>88</v>
      </c>
      <c r="C82" s="29" t="s">
        <v>50</v>
      </c>
      <c r="D82" s="29" t="s">
        <v>50</v>
      </c>
      <c r="E82" s="289">
        <v>100</v>
      </c>
      <c r="F82" s="290">
        <v>100</v>
      </c>
      <c r="G82" s="27">
        <v>100</v>
      </c>
      <c r="H82" s="27">
        <v>100</v>
      </c>
      <c r="I82" s="27">
        <v>100</v>
      </c>
      <c r="J82" s="27">
        <v>100</v>
      </c>
      <c r="K82" s="27">
        <v>100</v>
      </c>
      <c r="L82" s="27">
        <v>100</v>
      </c>
      <c r="M82" s="287">
        <f t="shared" si="7"/>
        <v>100</v>
      </c>
      <c r="N82" s="322">
        <f t="shared" si="6"/>
        <v>1</v>
      </c>
      <c r="O82" s="323"/>
    </row>
    <row r="83" ht="17.4" spans="1:15">
      <c r="A83" s="3">
        <v>9</v>
      </c>
      <c r="B83" s="15" t="s">
        <v>89</v>
      </c>
      <c r="C83" s="29" t="s">
        <v>50</v>
      </c>
      <c r="D83" s="29" t="s">
        <v>50</v>
      </c>
      <c r="E83" s="289">
        <v>100</v>
      </c>
      <c r="F83" s="290">
        <v>100</v>
      </c>
      <c r="G83" s="27">
        <v>100</v>
      </c>
      <c r="H83" s="27">
        <v>100</v>
      </c>
      <c r="I83" s="27">
        <v>100</v>
      </c>
      <c r="J83" s="27">
        <v>100</v>
      </c>
      <c r="K83" s="27">
        <v>100</v>
      </c>
      <c r="L83" s="27">
        <v>100</v>
      </c>
      <c r="M83" s="287">
        <f t="shared" si="7"/>
        <v>100</v>
      </c>
      <c r="N83" s="322">
        <f t="shared" si="6"/>
        <v>1</v>
      </c>
      <c r="O83" s="306"/>
    </row>
    <row r="84" ht="17.4" spans="1:15">
      <c r="A84" s="3">
        <v>10</v>
      </c>
      <c r="B84" s="15" t="s">
        <v>90</v>
      </c>
      <c r="C84" s="29" t="s">
        <v>50</v>
      </c>
      <c r="D84" s="29" t="s">
        <v>50</v>
      </c>
      <c r="E84" s="289">
        <v>100</v>
      </c>
      <c r="F84" s="290">
        <v>100</v>
      </c>
      <c r="G84" s="27">
        <v>100</v>
      </c>
      <c r="H84" s="27">
        <v>100</v>
      </c>
      <c r="I84" s="27">
        <v>100</v>
      </c>
      <c r="J84" s="27">
        <v>100</v>
      </c>
      <c r="K84" s="27">
        <v>100</v>
      </c>
      <c r="L84" s="27">
        <v>100</v>
      </c>
      <c r="M84" s="287">
        <f t="shared" si="7"/>
        <v>100</v>
      </c>
      <c r="N84" s="322">
        <f t="shared" si="6"/>
        <v>1</v>
      </c>
      <c r="O84" s="306"/>
    </row>
    <row r="85" ht="17.4" spans="1:15">
      <c r="A85" s="3">
        <v>11</v>
      </c>
      <c r="B85" s="15" t="s">
        <v>91</v>
      </c>
      <c r="C85" s="29" t="s">
        <v>50</v>
      </c>
      <c r="D85" s="29" t="s">
        <v>50</v>
      </c>
      <c r="E85" s="289">
        <v>100</v>
      </c>
      <c r="F85" s="290">
        <v>100</v>
      </c>
      <c r="G85" s="27">
        <v>100</v>
      </c>
      <c r="H85" s="27">
        <v>100</v>
      </c>
      <c r="I85" s="27">
        <v>100</v>
      </c>
      <c r="J85" s="27">
        <v>100</v>
      </c>
      <c r="K85" s="27">
        <v>100</v>
      </c>
      <c r="L85" s="27">
        <v>100</v>
      </c>
      <c r="M85" s="287">
        <f t="shared" si="7"/>
        <v>100</v>
      </c>
      <c r="N85" s="322">
        <f t="shared" si="6"/>
        <v>1</v>
      </c>
      <c r="O85" s="306"/>
    </row>
    <row r="86" ht="17.4" spans="1:15">
      <c r="A86" s="3">
        <v>12</v>
      </c>
      <c r="B86" s="15" t="s">
        <v>92</v>
      </c>
      <c r="C86" s="29" t="s">
        <v>50</v>
      </c>
      <c r="D86" s="29" t="s">
        <v>50</v>
      </c>
      <c r="E86" s="289">
        <v>100</v>
      </c>
      <c r="F86" s="290">
        <v>100</v>
      </c>
      <c r="G86" s="27">
        <v>100</v>
      </c>
      <c r="H86" s="27">
        <v>100</v>
      </c>
      <c r="I86" s="27">
        <v>100</v>
      </c>
      <c r="J86" s="27">
        <v>100</v>
      </c>
      <c r="K86" s="27">
        <v>100</v>
      </c>
      <c r="L86" s="27">
        <v>100</v>
      </c>
      <c r="M86" s="287">
        <f t="shared" si="7"/>
        <v>100</v>
      </c>
      <c r="N86" s="322">
        <f t="shared" si="6"/>
        <v>1</v>
      </c>
      <c r="O86" s="306"/>
    </row>
    <row r="87" ht="17.4" spans="1:15">
      <c r="A87" s="3">
        <v>13</v>
      </c>
      <c r="B87" s="15" t="s">
        <v>93</v>
      </c>
      <c r="C87" s="29" t="s">
        <v>50</v>
      </c>
      <c r="D87" s="29" t="s">
        <v>50</v>
      </c>
      <c r="E87" s="289">
        <v>100</v>
      </c>
      <c r="F87" s="290">
        <v>100</v>
      </c>
      <c r="G87" s="27">
        <v>100</v>
      </c>
      <c r="H87" s="27">
        <v>100</v>
      </c>
      <c r="I87" s="27">
        <v>100</v>
      </c>
      <c r="J87" s="27">
        <v>100</v>
      </c>
      <c r="K87" s="27">
        <v>100</v>
      </c>
      <c r="L87" s="27">
        <v>100</v>
      </c>
      <c r="M87" s="287">
        <f t="shared" si="7"/>
        <v>100</v>
      </c>
      <c r="N87" s="322">
        <f t="shared" si="6"/>
        <v>1</v>
      </c>
      <c r="O87" s="306"/>
    </row>
    <row r="88" ht="17.4" spans="1:15">
      <c r="A88" s="3">
        <v>14</v>
      </c>
      <c r="B88" s="15" t="s">
        <v>94</v>
      </c>
      <c r="C88" s="29" t="s">
        <v>50</v>
      </c>
      <c r="D88" s="29" t="s">
        <v>50</v>
      </c>
      <c r="E88" s="289">
        <v>100</v>
      </c>
      <c r="F88" s="290">
        <v>100</v>
      </c>
      <c r="G88" s="27">
        <v>100</v>
      </c>
      <c r="H88" s="27">
        <v>100</v>
      </c>
      <c r="I88" s="27">
        <v>100</v>
      </c>
      <c r="J88" s="27">
        <v>100</v>
      </c>
      <c r="K88" s="27">
        <v>100</v>
      </c>
      <c r="L88" s="27">
        <v>100</v>
      </c>
      <c r="M88" s="287">
        <f t="shared" si="7"/>
        <v>100</v>
      </c>
      <c r="N88" s="322">
        <f t="shared" si="6"/>
        <v>1</v>
      </c>
      <c r="O88" s="306"/>
    </row>
    <row r="89" ht="17.4" spans="1:15">
      <c r="A89" s="3">
        <v>15</v>
      </c>
      <c r="B89" s="15" t="s">
        <v>95</v>
      </c>
      <c r="C89" s="29" t="s">
        <v>50</v>
      </c>
      <c r="D89" s="29" t="s">
        <v>50</v>
      </c>
      <c r="E89" s="289">
        <v>100</v>
      </c>
      <c r="F89" s="290">
        <v>100</v>
      </c>
      <c r="G89" s="27">
        <v>100</v>
      </c>
      <c r="H89" s="27">
        <v>100</v>
      </c>
      <c r="I89" s="27">
        <v>100</v>
      </c>
      <c r="J89" s="27">
        <v>100</v>
      </c>
      <c r="K89" s="27">
        <v>100</v>
      </c>
      <c r="L89" s="27">
        <v>100</v>
      </c>
      <c r="M89" s="287">
        <f t="shared" si="7"/>
        <v>100</v>
      </c>
      <c r="N89" s="322">
        <f t="shared" si="6"/>
        <v>1</v>
      </c>
      <c r="O89" s="306"/>
    </row>
    <row r="90" ht="17.4" spans="1:15">
      <c r="A90" s="3">
        <v>16</v>
      </c>
      <c r="B90" s="15" t="s">
        <v>96</v>
      </c>
      <c r="C90" s="29" t="s">
        <v>50</v>
      </c>
      <c r="D90" s="29" t="s">
        <v>50</v>
      </c>
      <c r="E90" s="289">
        <v>100</v>
      </c>
      <c r="F90" s="290">
        <v>100</v>
      </c>
      <c r="G90" s="27">
        <v>100</v>
      </c>
      <c r="H90" s="27">
        <v>100</v>
      </c>
      <c r="I90" s="27">
        <v>100</v>
      </c>
      <c r="J90" s="27">
        <v>100</v>
      </c>
      <c r="K90" s="27">
        <v>100</v>
      </c>
      <c r="L90" s="27">
        <v>100</v>
      </c>
      <c r="M90" s="287">
        <f t="shared" si="7"/>
        <v>100</v>
      </c>
      <c r="N90" s="322">
        <f t="shared" si="6"/>
        <v>1</v>
      </c>
      <c r="O90" s="306"/>
    </row>
    <row r="91" ht="17.4" spans="1:15">
      <c r="A91" s="3">
        <v>17</v>
      </c>
      <c r="B91" s="15" t="s">
        <v>97</v>
      </c>
      <c r="C91" s="29" t="s">
        <v>50</v>
      </c>
      <c r="D91" s="29" t="s">
        <v>50</v>
      </c>
      <c r="E91" s="289">
        <v>90</v>
      </c>
      <c r="F91" s="290">
        <v>100</v>
      </c>
      <c r="G91" s="27">
        <v>100</v>
      </c>
      <c r="H91" s="27">
        <v>100</v>
      </c>
      <c r="I91" s="27">
        <v>100</v>
      </c>
      <c r="J91" s="27">
        <v>100</v>
      </c>
      <c r="K91" s="27">
        <v>100</v>
      </c>
      <c r="L91" s="27">
        <v>100</v>
      </c>
      <c r="M91" s="287">
        <f t="shared" si="7"/>
        <v>98</v>
      </c>
      <c r="N91" s="322">
        <f t="shared" si="6"/>
        <v>31</v>
      </c>
      <c r="O91" s="306"/>
    </row>
    <row r="92" ht="17.4" spans="1:15">
      <c r="A92" s="3">
        <v>18</v>
      </c>
      <c r="B92" s="15" t="s">
        <v>98</v>
      </c>
      <c r="C92" s="29" t="s">
        <v>50</v>
      </c>
      <c r="D92" s="29" t="s">
        <v>50</v>
      </c>
      <c r="E92" s="289">
        <v>100</v>
      </c>
      <c r="F92" s="290">
        <v>100</v>
      </c>
      <c r="G92" s="27">
        <v>100</v>
      </c>
      <c r="H92" s="27">
        <v>100</v>
      </c>
      <c r="I92" s="27">
        <v>100</v>
      </c>
      <c r="J92" s="27">
        <v>100</v>
      </c>
      <c r="K92" s="27">
        <v>100</v>
      </c>
      <c r="L92" s="27">
        <v>100</v>
      </c>
      <c r="M92" s="287">
        <f t="shared" si="7"/>
        <v>100</v>
      </c>
      <c r="N92" s="322">
        <f t="shared" si="6"/>
        <v>1</v>
      </c>
      <c r="O92" s="306"/>
    </row>
    <row r="93" ht="17.4" spans="1:15">
      <c r="A93" s="3">
        <v>19</v>
      </c>
      <c r="B93" s="15" t="s">
        <v>99</v>
      </c>
      <c r="C93" s="29" t="s">
        <v>50</v>
      </c>
      <c r="D93" s="29" t="s">
        <v>50</v>
      </c>
      <c r="E93" s="289">
        <v>100</v>
      </c>
      <c r="F93" s="290">
        <v>100</v>
      </c>
      <c r="G93" s="27">
        <v>100</v>
      </c>
      <c r="H93" s="27">
        <v>100</v>
      </c>
      <c r="I93" s="27">
        <v>100</v>
      </c>
      <c r="J93" s="27">
        <v>100</v>
      </c>
      <c r="K93" s="27">
        <v>100</v>
      </c>
      <c r="L93" s="27">
        <v>100</v>
      </c>
      <c r="M93" s="287">
        <f t="shared" si="7"/>
        <v>100</v>
      </c>
      <c r="N93" s="322">
        <f t="shared" si="6"/>
        <v>1</v>
      </c>
      <c r="O93" s="306"/>
    </row>
    <row r="94" ht="17.4" spans="1:15">
      <c r="A94" s="3">
        <v>20</v>
      </c>
      <c r="B94" s="15" t="s">
        <v>100</v>
      </c>
      <c r="C94" s="29" t="s">
        <v>50</v>
      </c>
      <c r="D94" s="29" t="s">
        <v>50</v>
      </c>
      <c r="E94" s="289">
        <v>100</v>
      </c>
      <c r="F94" s="290">
        <v>100</v>
      </c>
      <c r="G94" s="27">
        <v>100</v>
      </c>
      <c r="H94" s="27">
        <v>100</v>
      </c>
      <c r="I94" s="27">
        <v>100</v>
      </c>
      <c r="J94" s="27">
        <v>100</v>
      </c>
      <c r="K94" s="27">
        <v>100</v>
      </c>
      <c r="L94" s="27">
        <v>100</v>
      </c>
      <c r="M94" s="287">
        <f t="shared" si="7"/>
        <v>100</v>
      </c>
      <c r="N94" s="322">
        <f t="shared" si="6"/>
        <v>1</v>
      </c>
      <c r="O94" s="306"/>
    </row>
    <row r="95" ht="17.4" spans="1:15">
      <c r="A95" s="3">
        <v>21</v>
      </c>
      <c r="B95" s="15" t="s">
        <v>101</v>
      </c>
      <c r="C95" s="29" t="s">
        <v>50</v>
      </c>
      <c r="D95" s="29" t="s">
        <v>50</v>
      </c>
      <c r="E95" s="289">
        <v>100</v>
      </c>
      <c r="F95" s="290">
        <v>100</v>
      </c>
      <c r="G95" s="27">
        <v>100</v>
      </c>
      <c r="H95" s="27">
        <v>100</v>
      </c>
      <c r="I95" s="27">
        <v>100</v>
      </c>
      <c r="J95" s="27">
        <v>100</v>
      </c>
      <c r="K95" s="27">
        <v>100</v>
      </c>
      <c r="L95" s="27">
        <v>100</v>
      </c>
      <c r="M95" s="287">
        <f t="shared" si="7"/>
        <v>100</v>
      </c>
      <c r="N95" s="322">
        <f t="shared" si="6"/>
        <v>1</v>
      </c>
      <c r="O95" s="323"/>
    </row>
    <row r="96" ht="17.4" spans="1:15">
      <c r="A96" s="3">
        <v>22</v>
      </c>
      <c r="B96" s="15" t="s">
        <v>102</v>
      </c>
      <c r="C96" s="29" t="s">
        <v>50</v>
      </c>
      <c r="D96" s="29" t="s">
        <v>50</v>
      </c>
      <c r="E96" s="289">
        <v>100</v>
      </c>
      <c r="F96" s="290">
        <v>100</v>
      </c>
      <c r="G96" s="27">
        <v>100</v>
      </c>
      <c r="H96" s="27">
        <v>100</v>
      </c>
      <c r="I96" s="27">
        <v>100</v>
      </c>
      <c r="J96" s="27">
        <v>100</v>
      </c>
      <c r="K96" s="27">
        <v>100</v>
      </c>
      <c r="L96" s="27">
        <v>100</v>
      </c>
      <c r="M96" s="287">
        <f t="shared" si="7"/>
        <v>100</v>
      </c>
      <c r="N96" s="322">
        <f t="shared" si="6"/>
        <v>1</v>
      </c>
      <c r="O96" s="306"/>
    </row>
    <row r="97" ht="17.4" spans="1:15">
      <c r="A97" s="3">
        <v>23</v>
      </c>
      <c r="B97" s="15" t="s">
        <v>103</v>
      </c>
      <c r="C97" s="29" t="s">
        <v>50</v>
      </c>
      <c r="D97" s="29" t="s">
        <v>50</v>
      </c>
      <c r="E97" s="289">
        <v>100</v>
      </c>
      <c r="F97" s="290">
        <v>100</v>
      </c>
      <c r="G97" s="27">
        <v>100</v>
      </c>
      <c r="H97" s="27">
        <v>100</v>
      </c>
      <c r="I97" s="27">
        <v>100</v>
      </c>
      <c r="J97" s="27">
        <v>100</v>
      </c>
      <c r="K97" s="27">
        <v>100</v>
      </c>
      <c r="L97" s="27">
        <v>100</v>
      </c>
      <c r="M97" s="287">
        <f t="shared" si="7"/>
        <v>100</v>
      </c>
      <c r="N97" s="322">
        <f t="shared" si="6"/>
        <v>1</v>
      </c>
      <c r="O97" s="306"/>
    </row>
    <row r="98" ht="17.4" spans="1:15">
      <c r="A98" s="3">
        <v>24</v>
      </c>
      <c r="B98" s="15" t="s">
        <v>104</v>
      </c>
      <c r="C98" s="29" t="s">
        <v>50</v>
      </c>
      <c r="D98" s="29" t="s">
        <v>50</v>
      </c>
      <c r="E98" s="289">
        <v>100</v>
      </c>
      <c r="F98" s="290">
        <v>100</v>
      </c>
      <c r="G98" s="27">
        <v>100</v>
      </c>
      <c r="H98" s="27">
        <v>100</v>
      </c>
      <c r="I98" s="27">
        <v>100</v>
      </c>
      <c r="J98" s="27">
        <v>100</v>
      </c>
      <c r="K98" s="27">
        <v>100</v>
      </c>
      <c r="L98" s="27">
        <v>100</v>
      </c>
      <c r="M98" s="287">
        <f t="shared" si="7"/>
        <v>100</v>
      </c>
      <c r="N98" s="322">
        <f t="shared" si="6"/>
        <v>1</v>
      </c>
      <c r="O98" s="306"/>
    </row>
    <row r="99" ht="17.4" spans="1:15">
      <c r="A99" s="3">
        <v>25</v>
      </c>
      <c r="B99" s="15" t="s">
        <v>105</v>
      </c>
      <c r="C99" s="29" t="s">
        <v>50</v>
      </c>
      <c r="D99" s="29" t="s">
        <v>50</v>
      </c>
      <c r="E99" s="289">
        <v>100</v>
      </c>
      <c r="F99" s="290">
        <v>100</v>
      </c>
      <c r="G99" s="27">
        <v>100</v>
      </c>
      <c r="H99" s="27">
        <v>100</v>
      </c>
      <c r="I99" s="27">
        <v>100</v>
      </c>
      <c r="J99" s="27">
        <v>100</v>
      </c>
      <c r="K99" s="27">
        <v>100</v>
      </c>
      <c r="L99" s="27">
        <v>100</v>
      </c>
      <c r="M99" s="287">
        <f t="shared" si="7"/>
        <v>100</v>
      </c>
      <c r="N99" s="322">
        <f t="shared" si="6"/>
        <v>1</v>
      </c>
      <c r="O99" s="306"/>
    </row>
    <row r="100" ht="17.4" spans="1:15">
      <c r="A100" s="3">
        <v>26</v>
      </c>
      <c r="B100" s="15" t="s">
        <v>106</v>
      </c>
      <c r="C100" s="29" t="s">
        <v>50</v>
      </c>
      <c r="D100" s="29" t="s">
        <v>50</v>
      </c>
      <c r="E100" s="289">
        <v>100</v>
      </c>
      <c r="F100" s="290">
        <v>100</v>
      </c>
      <c r="G100" s="27">
        <v>100</v>
      </c>
      <c r="H100" s="27">
        <v>100</v>
      </c>
      <c r="I100" s="27">
        <v>100</v>
      </c>
      <c r="J100" s="27">
        <v>100</v>
      </c>
      <c r="K100" s="27">
        <v>100</v>
      </c>
      <c r="L100" s="27">
        <v>100</v>
      </c>
      <c r="M100" s="287">
        <f t="shared" si="7"/>
        <v>100</v>
      </c>
      <c r="N100" s="322">
        <f t="shared" si="6"/>
        <v>1</v>
      </c>
      <c r="O100" s="306"/>
    </row>
    <row r="101" ht="17.4" spans="1:15">
      <c r="A101" s="3">
        <v>27</v>
      </c>
      <c r="B101" s="16" t="s">
        <v>107</v>
      </c>
      <c r="C101" s="29" t="s">
        <v>50</v>
      </c>
      <c r="D101" s="29" t="s">
        <v>50</v>
      </c>
      <c r="E101" s="289">
        <v>100</v>
      </c>
      <c r="F101" s="290">
        <v>100</v>
      </c>
      <c r="G101" s="27">
        <v>100</v>
      </c>
      <c r="H101" s="27">
        <v>100</v>
      </c>
      <c r="I101" s="27">
        <v>100</v>
      </c>
      <c r="J101" s="27">
        <v>100</v>
      </c>
      <c r="K101" s="27">
        <v>100</v>
      </c>
      <c r="L101" s="27">
        <v>100</v>
      </c>
      <c r="M101" s="287">
        <f t="shared" si="7"/>
        <v>100</v>
      </c>
      <c r="N101" s="322">
        <f t="shared" si="6"/>
        <v>1</v>
      </c>
      <c r="O101" s="306"/>
    </row>
    <row r="102" ht="17.4" spans="1:15">
      <c r="A102" s="3">
        <v>28</v>
      </c>
      <c r="B102" s="17" t="s">
        <v>108</v>
      </c>
      <c r="C102" s="29" t="s">
        <v>50</v>
      </c>
      <c r="D102" s="29" t="s">
        <v>50</v>
      </c>
      <c r="E102" s="289">
        <v>100</v>
      </c>
      <c r="F102" s="290">
        <v>100</v>
      </c>
      <c r="G102" s="27">
        <v>100</v>
      </c>
      <c r="H102" s="27">
        <v>100</v>
      </c>
      <c r="I102" s="27">
        <v>100</v>
      </c>
      <c r="J102" s="27">
        <v>100</v>
      </c>
      <c r="K102" s="27">
        <v>100</v>
      </c>
      <c r="L102" s="27">
        <v>100</v>
      </c>
      <c r="M102" s="287">
        <f t="shared" si="7"/>
        <v>100</v>
      </c>
      <c r="N102" s="322">
        <f t="shared" si="6"/>
        <v>1</v>
      </c>
      <c r="O102" s="306"/>
    </row>
    <row r="103" ht="17.4" spans="1:15">
      <c r="A103" s="3">
        <v>29</v>
      </c>
      <c r="B103" s="18" t="s">
        <v>109</v>
      </c>
      <c r="C103" s="29" t="s">
        <v>50</v>
      </c>
      <c r="D103" s="29" t="s">
        <v>50</v>
      </c>
      <c r="E103" s="289">
        <v>100</v>
      </c>
      <c r="F103" s="290">
        <v>100</v>
      </c>
      <c r="G103" s="27">
        <v>100</v>
      </c>
      <c r="H103" s="27">
        <v>100</v>
      </c>
      <c r="I103" s="27">
        <v>100</v>
      </c>
      <c r="J103" s="27">
        <v>100</v>
      </c>
      <c r="K103" s="27">
        <v>100</v>
      </c>
      <c r="L103" s="27">
        <v>100</v>
      </c>
      <c r="M103" s="287">
        <f t="shared" si="7"/>
        <v>100</v>
      </c>
      <c r="N103" s="322">
        <f t="shared" si="6"/>
        <v>1</v>
      </c>
      <c r="O103" s="306"/>
    </row>
    <row r="104" ht="17.4" spans="1:15">
      <c r="A104" s="3">
        <v>30</v>
      </c>
      <c r="B104" s="13" t="s">
        <v>110</v>
      </c>
      <c r="C104" s="29" t="s">
        <v>50</v>
      </c>
      <c r="D104" s="29" t="s">
        <v>50</v>
      </c>
      <c r="E104" s="289">
        <v>100</v>
      </c>
      <c r="F104" s="290">
        <v>100</v>
      </c>
      <c r="G104" s="27">
        <v>100</v>
      </c>
      <c r="H104" s="27">
        <v>100</v>
      </c>
      <c r="I104" s="27">
        <v>100</v>
      </c>
      <c r="J104" s="27">
        <v>100</v>
      </c>
      <c r="K104" s="27">
        <v>100</v>
      </c>
      <c r="L104" s="27">
        <v>100</v>
      </c>
      <c r="M104" s="287">
        <f t="shared" si="7"/>
        <v>100</v>
      </c>
      <c r="N104" s="322">
        <f t="shared" si="6"/>
        <v>1</v>
      </c>
      <c r="O104" s="306"/>
    </row>
    <row r="105" ht="17.4" spans="1:15">
      <c r="A105" s="3">
        <v>31</v>
      </c>
      <c r="B105" s="13" t="s">
        <v>111</v>
      </c>
      <c r="C105" s="29" t="s">
        <v>50</v>
      </c>
      <c r="D105" s="29" t="s">
        <v>50</v>
      </c>
      <c r="E105" s="289">
        <v>100</v>
      </c>
      <c r="F105" s="290">
        <v>100</v>
      </c>
      <c r="G105" s="27">
        <v>100</v>
      </c>
      <c r="H105" s="27">
        <v>100</v>
      </c>
      <c r="I105" s="27">
        <v>100</v>
      </c>
      <c r="J105" s="27">
        <v>100</v>
      </c>
      <c r="K105" s="27">
        <v>100</v>
      </c>
      <c r="L105" s="27">
        <v>100</v>
      </c>
      <c r="M105" s="287">
        <f t="shared" si="7"/>
        <v>100</v>
      </c>
      <c r="N105" s="322">
        <f t="shared" si="6"/>
        <v>1</v>
      </c>
      <c r="O105" s="306"/>
    </row>
    <row r="106" spans="1:15">
      <c r="A106" s="294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</row>
    <row r="107" spans="1:15">
      <c r="A107" s="294" t="s">
        <v>112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</row>
    <row r="108" spans="1:15">
      <c r="A108" s="317" t="s">
        <v>113</v>
      </c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</row>
    <row r="111" spans="1:9">
      <c r="A111" s="318"/>
      <c r="B111" s="318"/>
      <c r="C111" s="318"/>
      <c r="D111" s="318"/>
      <c r="E111" s="318"/>
      <c r="F111" s="319"/>
      <c r="G111" s="318"/>
      <c r="H111" s="318"/>
      <c r="I111" s="318"/>
    </row>
    <row r="112" spans="2:2">
      <c r="B112" s="295"/>
    </row>
    <row r="113" spans="2:2">
      <c r="B113" s="295"/>
    </row>
    <row r="114" spans="2:2">
      <c r="B114" s="295"/>
    </row>
    <row r="115" spans="2:2">
      <c r="B115" s="295"/>
    </row>
    <row r="116" spans="2:2">
      <c r="B116" s="295"/>
    </row>
    <row r="117" spans="2:2">
      <c r="B117" s="295"/>
    </row>
    <row r="118" spans="2:2">
      <c r="B118" s="295"/>
    </row>
    <row r="119" spans="2:2">
      <c r="B119" s="295"/>
    </row>
    <row r="120" spans="2:2">
      <c r="B120" s="295"/>
    </row>
    <row r="121" spans="2:2">
      <c r="B121" s="295"/>
    </row>
    <row r="122" spans="2:2">
      <c r="B122" s="295"/>
    </row>
    <row r="123" spans="2:2">
      <c r="B123" s="295"/>
    </row>
    <row r="124" spans="2:2">
      <c r="B124" s="295"/>
    </row>
    <row r="125" spans="2:2">
      <c r="B125" s="295"/>
    </row>
    <row r="126" spans="2:2">
      <c r="B126" s="295"/>
    </row>
    <row r="127" spans="2:2">
      <c r="B127" s="295"/>
    </row>
    <row r="128" spans="2:2">
      <c r="B128" s="295"/>
    </row>
    <row r="129" spans="2:2">
      <c r="B129" s="295"/>
    </row>
    <row r="130" spans="2:2">
      <c r="B130" s="295"/>
    </row>
    <row r="131" spans="2:2">
      <c r="B131" s="295"/>
    </row>
    <row r="132" spans="2:2">
      <c r="B132" s="295"/>
    </row>
    <row r="133" spans="2:2">
      <c r="B133" s="295"/>
    </row>
    <row r="134" spans="2:2">
      <c r="B134" s="295"/>
    </row>
    <row r="135" spans="2:2">
      <c r="B135" s="295"/>
    </row>
    <row r="136" spans="2:2">
      <c r="B136" s="295"/>
    </row>
    <row r="137" spans="2:2">
      <c r="B137" s="295"/>
    </row>
    <row r="138" spans="2:2">
      <c r="B138" s="295"/>
    </row>
    <row r="139" spans="2:2">
      <c r="B139" s="295"/>
    </row>
    <row r="140" spans="2:2">
      <c r="B140" s="295"/>
    </row>
  </sheetData>
  <sortState ref="B4:B32">
    <sortCondition ref="B4:B32"/>
  </sortState>
  <mergeCells count="8">
    <mergeCell ref="A1:O1"/>
    <mergeCell ref="C2:D2"/>
    <mergeCell ref="A35:O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9" sqref="F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55">
        <v>100</v>
      </c>
    </row>
    <row r="3" spans="1:3">
      <c r="A3" s="4">
        <v>2</v>
      </c>
      <c r="B3" s="5" t="s">
        <v>18</v>
      </c>
      <c r="C3" s="55">
        <v>100</v>
      </c>
    </row>
    <row r="4" spans="1:3">
      <c r="A4" s="4">
        <v>3</v>
      </c>
      <c r="B4" s="5" t="s">
        <v>19</v>
      </c>
      <c r="C4" s="55">
        <v>100</v>
      </c>
    </row>
    <row r="5" spans="1:3">
      <c r="A5" s="4">
        <v>4</v>
      </c>
      <c r="B5" s="5" t="s">
        <v>20</v>
      </c>
      <c r="C5" s="55">
        <v>100</v>
      </c>
    </row>
    <row r="6" spans="1:3">
      <c r="A6" s="4">
        <v>5</v>
      </c>
      <c r="B6" s="5" t="s">
        <v>21</v>
      </c>
      <c r="C6" s="55">
        <v>100</v>
      </c>
    </row>
    <row r="7" spans="1:3">
      <c r="A7" s="4">
        <v>6</v>
      </c>
      <c r="B7" s="5" t="s">
        <v>22</v>
      </c>
      <c r="C7" s="55">
        <v>100</v>
      </c>
    </row>
    <row r="8" spans="1:3">
      <c r="A8" s="4">
        <v>7</v>
      </c>
      <c r="B8" s="5" t="s">
        <v>23</v>
      </c>
      <c r="C8" s="55">
        <v>100</v>
      </c>
    </row>
    <row r="9" spans="1:3">
      <c r="A9" s="4">
        <v>8</v>
      </c>
      <c r="B9" s="5" t="s">
        <v>24</v>
      </c>
      <c r="C9" s="55">
        <v>100</v>
      </c>
    </row>
    <row r="10" spans="1:3">
      <c r="A10" s="4">
        <v>9</v>
      </c>
      <c r="B10" s="5" t="s">
        <v>25</v>
      </c>
      <c r="C10" s="55">
        <v>100</v>
      </c>
    </row>
    <row r="11" spans="1:3">
      <c r="A11" s="4">
        <v>10</v>
      </c>
      <c r="B11" s="5" t="s">
        <v>26</v>
      </c>
      <c r="C11" s="55">
        <v>100</v>
      </c>
    </row>
    <row r="12" spans="1:3">
      <c r="A12" s="4">
        <v>11</v>
      </c>
      <c r="B12" s="5" t="s">
        <v>27</v>
      </c>
      <c r="C12" s="55">
        <v>100</v>
      </c>
    </row>
    <row r="13" spans="1:3">
      <c r="A13" s="4">
        <v>12</v>
      </c>
      <c r="B13" s="5" t="s">
        <v>28</v>
      </c>
      <c r="C13" s="55">
        <v>100</v>
      </c>
    </row>
    <row r="14" spans="1:3">
      <c r="A14" s="4">
        <v>13</v>
      </c>
      <c r="B14" s="5" t="s">
        <v>29</v>
      </c>
      <c r="C14" s="55">
        <v>100</v>
      </c>
    </row>
    <row r="15" spans="1:3">
      <c r="A15" s="4">
        <v>14</v>
      </c>
      <c r="B15" s="5" t="s">
        <v>30</v>
      </c>
      <c r="C15" s="55">
        <v>100</v>
      </c>
    </row>
    <row r="16" spans="1:3">
      <c r="A16" s="4">
        <v>15</v>
      </c>
      <c r="B16" s="5" t="s">
        <v>31</v>
      </c>
      <c r="C16" s="55">
        <v>100</v>
      </c>
    </row>
    <row r="17" spans="1:3">
      <c r="A17" s="4">
        <v>16</v>
      </c>
      <c r="B17" s="5" t="s">
        <v>32</v>
      </c>
      <c r="C17" s="55">
        <v>100</v>
      </c>
    </row>
    <row r="18" spans="1:3">
      <c r="A18" s="4">
        <v>17</v>
      </c>
      <c r="B18" s="5" t="s">
        <v>33</v>
      </c>
      <c r="C18" s="55">
        <v>100</v>
      </c>
    </row>
    <row r="19" spans="1:3">
      <c r="A19" s="4">
        <v>18</v>
      </c>
      <c r="B19" s="5" t="s">
        <v>34</v>
      </c>
      <c r="C19" s="55">
        <v>100</v>
      </c>
    </row>
    <row r="20" spans="1:3">
      <c r="A20" s="4">
        <v>19</v>
      </c>
      <c r="B20" s="5" t="s">
        <v>35</v>
      </c>
      <c r="C20" s="55">
        <v>100</v>
      </c>
    </row>
    <row r="21" spans="1:3">
      <c r="A21" s="4">
        <v>20</v>
      </c>
      <c r="B21" s="5" t="s">
        <v>36</v>
      </c>
      <c r="C21" s="55">
        <v>100</v>
      </c>
    </row>
    <row r="22" spans="1:3">
      <c r="A22" s="4">
        <v>21</v>
      </c>
      <c r="B22" s="5" t="s">
        <v>37</v>
      </c>
      <c r="C22" s="55">
        <v>100</v>
      </c>
    </row>
    <row r="23" spans="1:3">
      <c r="A23" s="4">
        <v>22</v>
      </c>
      <c r="B23" s="5" t="s">
        <v>38</v>
      </c>
      <c r="C23" s="55">
        <v>100</v>
      </c>
    </row>
    <row r="24" spans="1:3">
      <c r="A24" s="4">
        <v>23</v>
      </c>
      <c r="B24" s="5" t="s">
        <v>39</v>
      </c>
      <c r="C24" s="55">
        <v>100</v>
      </c>
    </row>
    <row r="25" spans="1:3">
      <c r="A25" s="4">
        <v>24</v>
      </c>
      <c r="B25" s="5" t="s">
        <v>40</v>
      </c>
      <c r="C25" s="55">
        <v>100</v>
      </c>
    </row>
    <row r="26" spans="1:3">
      <c r="A26" s="4">
        <v>25</v>
      </c>
      <c r="B26" s="7" t="s">
        <v>41</v>
      </c>
      <c r="C26" s="55">
        <v>100</v>
      </c>
    </row>
    <row r="27" spans="1:3">
      <c r="A27" s="4">
        <v>26</v>
      </c>
      <c r="B27" s="5" t="s">
        <v>42</v>
      </c>
      <c r="C27" s="55">
        <v>100</v>
      </c>
    </row>
    <row r="28" spans="1:3">
      <c r="A28" s="4">
        <v>27</v>
      </c>
      <c r="B28" s="5" t="s">
        <v>43</v>
      </c>
      <c r="C28" s="55">
        <v>100</v>
      </c>
    </row>
    <row r="29" spans="1:3">
      <c r="A29" s="4">
        <v>28</v>
      </c>
      <c r="B29" s="5" t="s">
        <v>44</v>
      </c>
      <c r="C29" s="55">
        <v>100</v>
      </c>
    </row>
    <row r="30" spans="1:3">
      <c r="A30" s="4">
        <v>29</v>
      </c>
      <c r="B30" s="5" t="s">
        <v>45</v>
      </c>
      <c r="C30" s="55">
        <v>100</v>
      </c>
    </row>
    <row r="31" spans="1:3">
      <c r="A31" s="4">
        <v>30</v>
      </c>
      <c r="B31" s="5" t="s">
        <v>46</v>
      </c>
      <c r="C31" s="55">
        <v>100</v>
      </c>
    </row>
    <row r="32" spans="1:3">
      <c r="A32" s="4">
        <v>31</v>
      </c>
      <c r="B32" s="5" t="s">
        <v>47</v>
      </c>
      <c r="C32" s="55">
        <v>100</v>
      </c>
    </row>
    <row r="33" spans="1:3">
      <c r="A33" s="4">
        <v>32</v>
      </c>
      <c r="B33" s="8" t="s">
        <v>49</v>
      </c>
      <c r="C33" s="56">
        <v>100</v>
      </c>
    </row>
    <row r="34" spans="1:3">
      <c r="A34" s="4">
        <v>33</v>
      </c>
      <c r="B34" s="10" t="s">
        <v>51</v>
      </c>
      <c r="C34" s="56">
        <v>100</v>
      </c>
    </row>
    <row r="35" spans="1:3">
      <c r="A35" s="4">
        <v>34</v>
      </c>
      <c r="B35" s="10" t="s">
        <v>52</v>
      </c>
      <c r="C35" s="56">
        <v>100</v>
      </c>
    </row>
    <row r="36" spans="1:3">
      <c r="A36" s="4">
        <v>35</v>
      </c>
      <c r="B36" s="11" t="s">
        <v>53</v>
      </c>
      <c r="C36" s="56">
        <v>100</v>
      </c>
    </row>
    <row r="37" spans="1:3">
      <c r="A37" s="4">
        <v>36</v>
      </c>
      <c r="B37" s="11" t="s">
        <v>54</v>
      </c>
      <c r="C37" s="56">
        <v>100</v>
      </c>
    </row>
    <row r="38" spans="1:3">
      <c r="A38" s="4">
        <v>37</v>
      </c>
      <c r="B38" s="11" t="s">
        <v>55</v>
      </c>
      <c r="C38" s="56">
        <v>100</v>
      </c>
    </row>
    <row r="39" spans="1:3">
      <c r="A39" s="4">
        <v>38</v>
      </c>
      <c r="B39" s="11" t="s">
        <v>56</v>
      </c>
      <c r="C39" s="56">
        <v>100</v>
      </c>
    </row>
    <row r="40" spans="1:3">
      <c r="A40" s="4">
        <v>39</v>
      </c>
      <c r="B40" s="11" t="s">
        <v>57</v>
      </c>
      <c r="C40" s="56">
        <v>100</v>
      </c>
    </row>
    <row r="41" spans="1:3">
      <c r="A41" s="4">
        <v>40</v>
      </c>
      <c r="B41" s="11" t="s">
        <v>58</v>
      </c>
      <c r="C41" s="56">
        <v>100</v>
      </c>
    </row>
    <row r="42" spans="1:3">
      <c r="A42" s="4">
        <v>41</v>
      </c>
      <c r="B42" s="11" t="s">
        <v>59</v>
      </c>
      <c r="C42" s="56">
        <v>100</v>
      </c>
    </row>
    <row r="43" spans="1:3">
      <c r="A43" s="4">
        <v>42</v>
      </c>
      <c r="B43" s="11" t="s">
        <v>60</v>
      </c>
      <c r="C43" s="56">
        <v>100</v>
      </c>
    </row>
    <row r="44" spans="1:3">
      <c r="A44" s="4">
        <v>43</v>
      </c>
      <c r="B44" s="11" t="s">
        <v>61</v>
      </c>
      <c r="C44" s="56">
        <v>100</v>
      </c>
    </row>
    <row r="45" spans="1:3">
      <c r="A45" s="4">
        <v>44</v>
      </c>
      <c r="B45" s="11" t="s">
        <v>62</v>
      </c>
      <c r="C45" s="56">
        <v>100</v>
      </c>
    </row>
    <row r="46" spans="1:3">
      <c r="A46" s="4">
        <v>45</v>
      </c>
      <c r="B46" s="11" t="s">
        <v>63</v>
      </c>
      <c r="C46" s="56">
        <v>100</v>
      </c>
    </row>
    <row r="47" spans="1:3">
      <c r="A47" s="4">
        <v>46</v>
      </c>
      <c r="B47" s="11" t="s">
        <v>64</v>
      </c>
      <c r="C47" s="56">
        <v>100</v>
      </c>
    </row>
    <row r="48" spans="1:3">
      <c r="A48" s="4">
        <v>47</v>
      </c>
      <c r="B48" s="11" t="s">
        <v>65</v>
      </c>
      <c r="C48" s="56">
        <v>100</v>
      </c>
    </row>
    <row r="49" spans="1:3">
      <c r="A49" s="4">
        <v>48</v>
      </c>
      <c r="B49" s="11" t="s">
        <v>66</v>
      </c>
      <c r="C49" s="56">
        <v>100</v>
      </c>
    </row>
    <row r="50" spans="1:3">
      <c r="A50" s="4">
        <v>49</v>
      </c>
      <c r="B50" s="11" t="s">
        <v>67</v>
      </c>
      <c r="C50" s="56">
        <v>100</v>
      </c>
    </row>
    <row r="51" spans="1:3">
      <c r="A51" s="4">
        <v>50</v>
      </c>
      <c r="B51" s="11" t="s">
        <v>68</v>
      </c>
      <c r="C51" s="56">
        <v>100</v>
      </c>
    </row>
    <row r="52" spans="1:3">
      <c r="A52" s="4">
        <v>51</v>
      </c>
      <c r="B52" s="11" t="s">
        <v>69</v>
      </c>
      <c r="C52" s="56">
        <v>100</v>
      </c>
    </row>
    <row r="53" spans="1:3">
      <c r="A53" s="4">
        <v>52</v>
      </c>
      <c r="B53" s="11" t="s">
        <v>70</v>
      </c>
      <c r="C53" s="56">
        <v>100</v>
      </c>
    </row>
    <row r="54" spans="1:3">
      <c r="A54" s="4">
        <v>53</v>
      </c>
      <c r="B54" s="11" t="s">
        <v>71</v>
      </c>
      <c r="C54" s="56">
        <v>100</v>
      </c>
    </row>
    <row r="55" spans="1:3">
      <c r="A55" s="4">
        <v>54</v>
      </c>
      <c r="B55" s="11" t="s">
        <v>72</v>
      </c>
      <c r="C55" s="56">
        <v>100</v>
      </c>
    </row>
    <row r="56" spans="1:3">
      <c r="A56" s="4">
        <v>55</v>
      </c>
      <c r="B56" s="11" t="s">
        <v>73</v>
      </c>
      <c r="C56" s="56">
        <v>100</v>
      </c>
    </row>
    <row r="57" spans="1:3">
      <c r="A57" s="4">
        <v>56</v>
      </c>
      <c r="B57" s="11" t="s">
        <v>74</v>
      </c>
      <c r="C57" s="56">
        <v>100</v>
      </c>
    </row>
    <row r="58" spans="1:3">
      <c r="A58" s="4">
        <v>57</v>
      </c>
      <c r="B58" s="11" t="s">
        <v>75</v>
      </c>
      <c r="C58" s="56">
        <v>100</v>
      </c>
    </row>
    <row r="59" spans="1:3">
      <c r="A59" s="4">
        <v>58</v>
      </c>
      <c r="B59" s="12" t="s">
        <v>76</v>
      </c>
      <c r="C59" s="56">
        <v>100</v>
      </c>
    </row>
    <row r="60" spans="1:3">
      <c r="A60" s="4">
        <v>59</v>
      </c>
      <c r="B60" s="11" t="s">
        <v>77</v>
      </c>
      <c r="C60" s="56">
        <v>100</v>
      </c>
    </row>
    <row r="61" spans="1:3">
      <c r="A61" s="4">
        <v>60</v>
      </c>
      <c r="B61" s="11" t="s">
        <v>78</v>
      </c>
      <c r="C61" s="56">
        <v>100</v>
      </c>
    </row>
    <row r="62" spans="1:3">
      <c r="A62" s="4">
        <v>61</v>
      </c>
      <c r="B62" s="11" t="s">
        <v>79</v>
      </c>
      <c r="C62" s="56">
        <v>100</v>
      </c>
    </row>
    <row r="63" spans="1:3">
      <c r="A63" s="4">
        <v>62</v>
      </c>
      <c r="B63" s="13" t="s">
        <v>81</v>
      </c>
      <c r="C63" s="13">
        <v>100</v>
      </c>
    </row>
    <row r="64" spans="1:3">
      <c r="A64" s="4">
        <v>63</v>
      </c>
      <c r="B64" s="13" t="s">
        <v>82</v>
      </c>
      <c r="C64" s="13">
        <v>100</v>
      </c>
    </row>
    <row r="65" spans="1:3">
      <c r="A65" s="4">
        <v>64</v>
      </c>
      <c r="B65" s="13" t="s">
        <v>83</v>
      </c>
      <c r="C65" s="13">
        <v>100</v>
      </c>
    </row>
    <row r="66" spans="1:3">
      <c r="A66" s="4">
        <v>65</v>
      </c>
      <c r="B66" s="15" t="s">
        <v>84</v>
      </c>
      <c r="C66" s="13">
        <v>100</v>
      </c>
    </row>
    <row r="67" spans="1:3">
      <c r="A67" s="4">
        <v>66</v>
      </c>
      <c r="B67" s="15" t="s">
        <v>85</v>
      </c>
      <c r="C67" s="13">
        <v>100</v>
      </c>
    </row>
    <row r="68" spans="1:3">
      <c r="A68" s="4">
        <v>67</v>
      </c>
      <c r="B68" s="15" t="s">
        <v>86</v>
      </c>
      <c r="C68" s="13">
        <v>100</v>
      </c>
    </row>
    <row r="69" spans="1:3">
      <c r="A69" s="4">
        <v>68</v>
      </c>
      <c r="B69" s="15" t="s">
        <v>87</v>
      </c>
      <c r="C69" s="13">
        <v>100</v>
      </c>
    </row>
    <row r="70" spans="1:3">
      <c r="A70" s="4">
        <v>69</v>
      </c>
      <c r="B70" s="15" t="s">
        <v>88</v>
      </c>
      <c r="C70" s="13">
        <v>100</v>
      </c>
    </row>
    <row r="71" spans="1:3">
      <c r="A71" s="4">
        <v>70</v>
      </c>
      <c r="B71" s="15" t="s">
        <v>89</v>
      </c>
      <c r="C71" s="13">
        <v>100</v>
      </c>
    </row>
    <row r="72" spans="1:3">
      <c r="A72" s="4">
        <v>71</v>
      </c>
      <c r="B72" s="15" t="s">
        <v>90</v>
      </c>
      <c r="C72" s="13">
        <v>100</v>
      </c>
    </row>
    <row r="73" spans="1:3">
      <c r="A73" s="4">
        <v>72</v>
      </c>
      <c r="B73" s="15" t="s">
        <v>91</v>
      </c>
      <c r="C73" s="13">
        <v>100</v>
      </c>
    </row>
    <row r="74" spans="1:3">
      <c r="A74" s="4">
        <v>73</v>
      </c>
      <c r="B74" s="15" t="s">
        <v>92</v>
      </c>
      <c r="C74" s="13">
        <v>100</v>
      </c>
    </row>
    <row r="75" spans="1:3">
      <c r="A75" s="4">
        <v>74</v>
      </c>
      <c r="B75" s="15" t="s">
        <v>93</v>
      </c>
      <c r="C75" s="13">
        <v>100</v>
      </c>
    </row>
    <row r="76" spans="1:3">
      <c r="A76" s="4">
        <v>75</v>
      </c>
      <c r="B76" s="15" t="s">
        <v>94</v>
      </c>
      <c r="C76" s="13">
        <v>100</v>
      </c>
    </row>
    <row r="77" spans="1:3">
      <c r="A77" s="4">
        <v>76</v>
      </c>
      <c r="B77" s="15" t="s">
        <v>95</v>
      </c>
      <c r="C77" s="13">
        <v>100</v>
      </c>
    </row>
    <row r="78" spans="1:3">
      <c r="A78" s="4">
        <v>77</v>
      </c>
      <c r="B78" s="15" t="s">
        <v>96</v>
      </c>
      <c r="C78" s="13">
        <v>100</v>
      </c>
    </row>
    <row r="79" spans="1:3">
      <c r="A79" s="4">
        <v>78</v>
      </c>
      <c r="B79" s="15" t="s">
        <v>97</v>
      </c>
      <c r="C79" s="13">
        <v>100</v>
      </c>
    </row>
    <row r="80" spans="1:3">
      <c r="A80" s="4">
        <v>79</v>
      </c>
      <c r="B80" s="15" t="s">
        <v>98</v>
      </c>
      <c r="C80" s="13">
        <v>100</v>
      </c>
    </row>
    <row r="81" spans="1:3">
      <c r="A81" s="4">
        <v>80</v>
      </c>
      <c r="B81" s="15" t="s">
        <v>99</v>
      </c>
      <c r="C81" s="13">
        <v>100</v>
      </c>
    </row>
    <row r="82" spans="1:3">
      <c r="A82" s="4">
        <v>81</v>
      </c>
      <c r="B82" s="15" t="s">
        <v>100</v>
      </c>
      <c r="C82" s="13">
        <v>100</v>
      </c>
    </row>
    <row r="83" spans="1:3">
      <c r="A83" s="4">
        <v>82</v>
      </c>
      <c r="B83" s="15" t="s">
        <v>101</v>
      </c>
      <c r="C83" s="13">
        <v>100</v>
      </c>
    </row>
    <row r="84" spans="1:3">
      <c r="A84" s="4">
        <v>83</v>
      </c>
      <c r="B84" s="15" t="s">
        <v>102</v>
      </c>
      <c r="C84" s="13">
        <v>100</v>
      </c>
    </row>
    <row r="85" spans="1:3">
      <c r="A85" s="4">
        <v>84</v>
      </c>
      <c r="B85" s="15" t="s">
        <v>103</v>
      </c>
      <c r="C85" s="13">
        <v>100</v>
      </c>
    </row>
    <row r="86" spans="1:3">
      <c r="A86" s="4">
        <v>85</v>
      </c>
      <c r="B86" s="15" t="s">
        <v>104</v>
      </c>
      <c r="C86" s="13">
        <v>100</v>
      </c>
    </row>
    <row r="87" spans="1:3">
      <c r="A87" s="4">
        <v>86</v>
      </c>
      <c r="B87" s="15" t="s">
        <v>105</v>
      </c>
      <c r="C87" s="13">
        <v>100</v>
      </c>
    </row>
    <row r="88" spans="1:3">
      <c r="A88" s="4">
        <v>87</v>
      </c>
      <c r="B88" s="15" t="s">
        <v>106</v>
      </c>
      <c r="C88" s="13">
        <v>100</v>
      </c>
    </row>
    <row r="89" spans="1:3">
      <c r="A89" s="4">
        <v>88</v>
      </c>
      <c r="B89" s="16" t="s">
        <v>107</v>
      </c>
      <c r="C89" s="13">
        <v>100</v>
      </c>
    </row>
    <row r="90" spans="1:3">
      <c r="A90" s="4">
        <v>89</v>
      </c>
      <c r="B90" s="17" t="s">
        <v>108</v>
      </c>
      <c r="C90" s="13">
        <v>100</v>
      </c>
    </row>
    <row r="91" spans="1:3">
      <c r="A91" s="4">
        <v>90</v>
      </c>
      <c r="B91" s="18" t="s">
        <v>109</v>
      </c>
      <c r="C91" s="13">
        <v>100</v>
      </c>
    </row>
    <row r="92" spans="1:3">
      <c r="A92" s="4">
        <v>91</v>
      </c>
      <c r="B92" s="13" t="s">
        <v>110</v>
      </c>
      <c r="C92" s="13">
        <v>100</v>
      </c>
    </row>
    <row r="93" spans="1:3">
      <c r="A93" s="4">
        <v>92</v>
      </c>
      <c r="B93" s="13" t="s">
        <v>111</v>
      </c>
      <c r="C93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K17" sqref="K17"/>
    </sheetView>
  </sheetViews>
  <sheetFormatPr defaultColWidth="8.1" defaultRowHeight="15.6"/>
  <cols>
    <col min="1" max="1" width="8.1" style="35"/>
    <col min="2" max="2" width="14.8" style="35" customWidth="1"/>
    <col min="3" max="3" width="16.3" style="36" customWidth="1"/>
    <col min="4" max="4" width="12.5" style="35"/>
    <col min="5" max="7" width="8.1" style="35"/>
    <col min="8" max="8" width="18.8" style="35" customWidth="1"/>
    <col min="9" max="9" width="12.9" style="37" customWidth="1"/>
    <col min="10" max="16384" width="8.1" style="33"/>
  </cols>
  <sheetData>
    <row r="1" s="33" customFormat="1" ht="22.2" spans="1:9">
      <c r="A1" s="38" t="s">
        <v>1159</v>
      </c>
      <c r="B1" s="38"/>
      <c r="C1" s="39"/>
      <c r="D1" s="38"/>
      <c r="E1" s="38"/>
      <c r="F1" s="38"/>
      <c r="G1" s="38"/>
      <c r="H1" s="38"/>
      <c r="I1" s="50"/>
    </row>
    <row r="2" s="33" customFormat="1" spans="1:9">
      <c r="A2" s="40" t="s">
        <v>1</v>
      </c>
      <c r="B2" s="40" t="s">
        <v>114</v>
      </c>
      <c r="C2" s="41" t="s">
        <v>1160</v>
      </c>
      <c r="D2" s="40" t="s">
        <v>123</v>
      </c>
      <c r="E2" s="40" t="s">
        <v>1161</v>
      </c>
      <c r="F2" s="40" t="s">
        <v>1162</v>
      </c>
      <c r="G2" s="40" t="s">
        <v>1163</v>
      </c>
      <c r="H2" s="40" t="s">
        <v>1164</v>
      </c>
      <c r="I2" s="40" t="s">
        <v>1165</v>
      </c>
    </row>
    <row r="3" s="34" customFormat="1" spans="1:10">
      <c r="A3" s="42">
        <v>1</v>
      </c>
      <c r="B3" s="42"/>
      <c r="C3" s="43"/>
      <c r="D3" s="42"/>
      <c r="E3" s="42"/>
      <c r="F3" s="42"/>
      <c r="G3" s="42"/>
      <c r="H3" s="42"/>
      <c r="I3" s="44"/>
      <c r="J3" s="51"/>
    </row>
    <row r="4" s="34" customFormat="1" spans="1:10">
      <c r="A4" s="42">
        <v>2</v>
      </c>
      <c r="B4" s="44"/>
      <c r="C4" s="45"/>
      <c r="D4" s="44"/>
      <c r="E4" s="44"/>
      <c r="F4" s="44"/>
      <c r="G4" s="44"/>
      <c r="H4" s="44"/>
      <c r="I4" s="44"/>
      <c r="J4" s="51"/>
    </row>
    <row r="5" s="34" customFormat="1" spans="1:10">
      <c r="A5" s="42">
        <v>3</v>
      </c>
      <c r="B5" s="46"/>
      <c r="C5" s="47"/>
      <c r="D5" s="46"/>
      <c r="E5" s="48"/>
      <c r="F5" s="46"/>
      <c r="G5" s="46"/>
      <c r="H5" s="48"/>
      <c r="I5" s="52"/>
      <c r="J5" s="51"/>
    </row>
    <row r="6" s="33" customFormat="1" spans="1:9">
      <c r="A6" s="42">
        <v>4</v>
      </c>
      <c r="B6" s="45"/>
      <c r="C6" s="44"/>
      <c r="D6" s="44"/>
      <c r="E6" s="44"/>
      <c r="F6" s="44"/>
      <c r="G6" s="44"/>
      <c r="H6" s="44"/>
      <c r="I6" s="53"/>
    </row>
    <row r="7" s="33" customFormat="1" spans="1:9">
      <c r="A7" s="42">
        <v>5</v>
      </c>
      <c r="B7" s="48"/>
      <c r="C7" s="49"/>
      <c r="D7" s="46"/>
      <c r="E7" s="46"/>
      <c r="F7" s="46"/>
      <c r="G7" s="44"/>
      <c r="H7" s="48"/>
      <c r="I7" s="54"/>
    </row>
    <row r="8" s="33" customFormat="1" spans="1:9">
      <c r="A8" s="42">
        <v>6</v>
      </c>
      <c r="B8" s="44"/>
      <c r="C8" s="47"/>
      <c r="D8" s="48"/>
      <c r="E8" s="48"/>
      <c r="F8" s="48"/>
      <c r="G8" s="48"/>
      <c r="H8" s="44"/>
      <c r="I8" s="53"/>
    </row>
    <row r="9" s="33" customFormat="1" spans="1:9">
      <c r="A9" s="42">
        <v>7</v>
      </c>
      <c r="B9" s="44"/>
      <c r="C9" s="47"/>
      <c r="D9" s="48"/>
      <c r="E9" s="48"/>
      <c r="F9" s="48"/>
      <c r="G9" s="48"/>
      <c r="H9" s="44"/>
      <c r="I9" s="53"/>
    </row>
    <row r="10" s="33" customFormat="1" spans="1:9">
      <c r="A10" s="42">
        <v>8</v>
      </c>
      <c r="B10" s="44"/>
      <c r="C10" s="45"/>
      <c r="D10" s="44"/>
      <c r="E10" s="44"/>
      <c r="F10" s="44"/>
      <c r="G10" s="44"/>
      <c r="H10" s="44"/>
      <c r="I10" s="44"/>
    </row>
    <row r="11" s="33" customFormat="1" spans="1:9">
      <c r="A11" s="42">
        <v>9</v>
      </c>
      <c r="B11" s="48"/>
      <c r="C11" s="49"/>
      <c r="D11" s="46"/>
      <c r="E11" s="46"/>
      <c r="F11" s="46"/>
      <c r="G11" s="44"/>
      <c r="H11" s="48"/>
      <c r="I11" s="54"/>
    </row>
    <row r="12" s="33" customFormat="1" spans="1:9">
      <c r="A12" s="42">
        <v>10</v>
      </c>
      <c r="B12" s="48"/>
      <c r="C12" s="49"/>
      <c r="D12" s="46"/>
      <c r="E12" s="46"/>
      <c r="F12" s="46"/>
      <c r="G12" s="44"/>
      <c r="H12" s="48"/>
      <c r="I12" s="54"/>
    </row>
    <row r="13" s="33" customFormat="1" spans="1:9">
      <c r="A13" s="35"/>
      <c r="B13" s="35"/>
      <c r="C13" s="36"/>
      <c r="D13" s="35"/>
      <c r="E13" s="35"/>
      <c r="F13" s="35"/>
      <c r="G13" s="35"/>
      <c r="H13" s="35"/>
      <c r="I13" s="37"/>
    </row>
    <row r="14" s="33" customFormat="1" spans="1:9">
      <c r="A14" s="35"/>
      <c r="B14" s="35"/>
      <c r="C14" s="36"/>
      <c r="D14" s="35"/>
      <c r="E14" s="35"/>
      <c r="F14" s="35"/>
      <c r="G14" s="35"/>
      <c r="H14" s="35"/>
      <c r="I14" s="37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H17" sqref="H17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17" sqref="H17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1166</v>
      </c>
      <c r="B1" s="2"/>
      <c r="C1" s="2"/>
      <c r="D1" s="2"/>
      <c r="E1" s="2"/>
      <c r="F1" s="2"/>
    </row>
    <row r="2" spans="1:6">
      <c r="A2" s="29" t="s">
        <v>1</v>
      </c>
      <c r="B2" s="3" t="s">
        <v>114</v>
      </c>
      <c r="C2" s="29" t="s">
        <v>123</v>
      </c>
      <c r="D2" s="29" t="s">
        <v>1160</v>
      </c>
      <c r="E2" s="29" t="s">
        <v>14</v>
      </c>
      <c r="F2" s="29" t="s">
        <v>124</v>
      </c>
    </row>
    <row r="3" spans="1:6">
      <c r="A3" s="30">
        <v>1</v>
      </c>
      <c r="B3" s="31"/>
      <c r="C3" s="32"/>
      <c r="D3" s="3"/>
      <c r="E3" s="3"/>
      <c r="F3" s="3"/>
    </row>
    <row r="4" spans="1:6">
      <c r="A4" s="30">
        <v>2</v>
      </c>
      <c r="B4" s="31"/>
      <c r="C4" s="32"/>
      <c r="D4" s="3"/>
      <c r="E4" s="3"/>
      <c r="F4" s="3"/>
    </row>
    <row r="5" spans="1:6">
      <c r="A5" s="30">
        <v>3</v>
      </c>
      <c r="B5" s="31"/>
      <c r="C5" s="32"/>
      <c r="D5" s="3"/>
      <c r="E5" s="3"/>
      <c r="F5" s="3"/>
    </row>
    <row r="6" spans="1:6">
      <c r="A6" s="30">
        <v>4</v>
      </c>
      <c r="B6" s="31"/>
      <c r="C6" s="32"/>
      <c r="D6" s="3"/>
      <c r="E6" s="3"/>
      <c r="F6" s="3"/>
    </row>
    <row r="7" spans="1:6">
      <c r="A7" s="30">
        <v>5</v>
      </c>
      <c r="B7" s="31"/>
      <c r="C7" s="32"/>
      <c r="D7" s="3"/>
      <c r="E7" s="3"/>
      <c r="F7" s="3"/>
    </row>
    <row r="8" spans="1:6">
      <c r="A8" s="30">
        <v>6</v>
      </c>
      <c r="B8" s="31"/>
      <c r="C8" s="32"/>
      <c r="D8" s="3"/>
      <c r="E8" s="3"/>
      <c r="F8" s="3"/>
    </row>
    <row r="9" spans="1:6">
      <c r="A9" s="30">
        <v>7</v>
      </c>
      <c r="B9" s="31"/>
      <c r="C9" s="32"/>
      <c r="D9" s="3"/>
      <c r="E9" s="3"/>
      <c r="F9" s="3"/>
    </row>
    <row r="10" spans="1:6">
      <c r="A10" s="30">
        <v>8</v>
      </c>
      <c r="B10" s="31"/>
      <c r="C10" s="32"/>
      <c r="D10" s="3"/>
      <c r="E10" s="3"/>
      <c r="F10" s="3"/>
    </row>
    <row r="11" spans="1:6">
      <c r="A11" s="30">
        <v>9</v>
      </c>
      <c r="B11" s="31"/>
      <c r="C11" s="32"/>
      <c r="D11" s="3"/>
      <c r="E11" s="3"/>
      <c r="F11" s="3"/>
    </row>
    <row r="12" spans="1:6">
      <c r="A12" s="30">
        <v>10</v>
      </c>
      <c r="B12" s="31"/>
      <c r="C12" s="32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workbookViewId="0">
      <selection activeCell="K21" sqref="K21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K15" sqref="K15"/>
    </sheetView>
  </sheetViews>
  <sheetFormatPr defaultColWidth="9" defaultRowHeight="15.6" outlineLevelCol="7"/>
  <cols>
    <col min="1" max="1" width="9" style="25"/>
    <col min="2" max="2" width="13.8" style="25" customWidth="1"/>
    <col min="3" max="3" width="13.4" style="25" customWidth="1"/>
    <col min="4" max="4" width="12.2" style="25" customWidth="1"/>
    <col min="5" max="5" width="11.5" style="25" customWidth="1"/>
    <col min="6" max="6" width="11" style="25" customWidth="1"/>
    <col min="7" max="7" width="15.9" style="25" customWidth="1"/>
    <col min="8" max="16384" width="9" style="25"/>
  </cols>
  <sheetData>
    <row r="1" s="25" customFormat="1" ht="30" customHeight="1" spans="1:8">
      <c r="A1" s="26" t="s">
        <v>1167</v>
      </c>
      <c r="B1" s="26"/>
      <c r="C1" s="26"/>
      <c r="D1" s="26"/>
      <c r="E1" s="26"/>
      <c r="F1" s="26"/>
      <c r="G1" s="26"/>
      <c r="H1" s="26"/>
    </row>
    <row r="2" s="25" customFormat="1" spans="1:8">
      <c r="A2" s="27" t="s">
        <v>1</v>
      </c>
      <c r="B2" s="27" t="s">
        <v>114</v>
      </c>
      <c r="C2" s="27" t="s">
        <v>1168</v>
      </c>
      <c r="D2" s="27" t="s">
        <v>1169</v>
      </c>
      <c r="E2" s="27" t="s">
        <v>1170</v>
      </c>
      <c r="F2" s="27" t="s">
        <v>1171</v>
      </c>
      <c r="G2" s="27" t="s">
        <v>1172</v>
      </c>
      <c r="H2" s="27" t="s">
        <v>1173</v>
      </c>
    </row>
    <row r="3" s="25" customFormat="1" spans="1:8">
      <c r="A3" s="4">
        <v>1</v>
      </c>
      <c r="B3" s="5" t="s">
        <v>17</v>
      </c>
      <c r="C3" s="27">
        <v>20</v>
      </c>
      <c r="D3" s="27">
        <v>20</v>
      </c>
      <c r="E3" s="27">
        <v>20</v>
      </c>
      <c r="F3" s="27">
        <v>20</v>
      </c>
      <c r="G3" s="27">
        <v>20</v>
      </c>
      <c r="H3" s="27">
        <v>100</v>
      </c>
    </row>
    <row r="4" s="25" customFormat="1" spans="1:8">
      <c r="A4" s="4">
        <v>2</v>
      </c>
      <c r="B4" s="5" t="s">
        <v>18</v>
      </c>
      <c r="C4" s="27">
        <v>20</v>
      </c>
      <c r="D4" s="27">
        <v>20</v>
      </c>
      <c r="E4" s="27">
        <v>20</v>
      </c>
      <c r="F4" s="27">
        <v>20</v>
      </c>
      <c r="G4" s="27">
        <v>20</v>
      </c>
      <c r="H4" s="27">
        <v>100</v>
      </c>
    </row>
    <row r="5" s="25" customFormat="1" spans="1:8">
      <c r="A5" s="4">
        <v>3</v>
      </c>
      <c r="B5" s="5" t="s">
        <v>19</v>
      </c>
      <c r="C5" s="27">
        <v>20</v>
      </c>
      <c r="D5" s="27">
        <v>20</v>
      </c>
      <c r="E5" s="27">
        <v>20</v>
      </c>
      <c r="F5" s="27">
        <v>20</v>
      </c>
      <c r="G5" s="27">
        <v>20</v>
      </c>
      <c r="H5" s="27">
        <v>100</v>
      </c>
    </row>
    <row r="6" s="25" customFormat="1" spans="1:8">
      <c r="A6" s="4">
        <v>4</v>
      </c>
      <c r="B6" s="5" t="s">
        <v>20</v>
      </c>
      <c r="C6" s="27">
        <v>20</v>
      </c>
      <c r="D6" s="27">
        <v>20</v>
      </c>
      <c r="E6" s="27">
        <v>20</v>
      </c>
      <c r="F6" s="27">
        <v>20</v>
      </c>
      <c r="G6" s="27">
        <v>20</v>
      </c>
      <c r="H6" s="27">
        <v>100</v>
      </c>
    </row>
    <row r="7" s="25" customFormat="1" spans="1:8">
      <c r="A7" s="4">
        <v>5</v>
      </c>
      <c r="B7" s="5" t="s">
        <v>21</v>
      </c>
      <c r="C7" s="27">
        <v>20</v>
      </c>
      <c r="D7" s="27">
        <v>20</v>
      </c>
      <c r="E7" s="27">
        <v>20</v>
      </c>
      <c r="F7" s="27">
        <v>20</v>
      </c>
      <c r="G7" s="27">
        <v>20</v>
      </c>
      <c r="H7" s="27">
        <v>100</v>
      </c>
    </row>
    <row r="8" s="25" customFormat="1" spans="1:8">
      <c r="A8" s="4">
        <v>6</v>
      </c>
      <c r="B8" s="5" t="s">
        <v>22</v>
      </c>
      <c r="C8" s="27">
        <v>20</v>
      </c>
      <c r="D8" s="27">
        <v>20</v>
      </c>
      <c r="E8" s="27">
        <v>20</v>
      </c>
      <c r="F8" s="27">
        <v>20</v>
      </c>
      <c r="G8" s="27">
        <v>20</v>
      </c>
      <c r="H8" s="27">
        <v>100</v>
      </c>
    </row>
    <row r="9" s="25" customFormat="1" spans="1:8">
      <c r="A9" s="4">
        <v>7</v>
      </c>
      <c r="B9" s="5" t="s">
        <v>23</v>
      </c>
      <c r="C9" s="27">
        <v>20</v>
      </c>
      <c r="D9" s="27">
        <v>20</v>
      </c>
      <c r="E9" s="27">
        <v>20</v>
      </c>
      <c r="F9" s="27">
        <v>20</v>
      </c>
      <c r="G9" s="27">
        <v>20</v>
      </c>
      <c r="H9" s="27">
        <v>100</v>
      </c>
    </row>
    <row r="10" s="25" customFormat="1" spans="1:8">
      <c r="A10" s="4">
        <v>8</v>
      </c>
      <c r="B10" s="5" t="s">
        <v>24</v>
      </c>
      <c r="C10" s="27">
        <v>20</v>
      </c>
      <c r="D10" s="27">
        <v>20</v>
      </c>
      <c r="E10" s="27">
        <v>20</v>
      </c>
      <c r="F10" s="27">
        <v>20</v>
      </c>
      <c r="G10" s="27">
        <v>20</v>
      </c>
      <c r="H10" s="27">
        <v>100</v>
      </c>
    </row>
    <row r="11" s="25" customFormat="1" spans="1:8">
      <c r="A11" s="4">
        <v>9</v>
      </c>
      <c r="B11" s="5" t="s">
        <v>25</v>
      </c>
      <c r="C11" s="27">
        <v>20</v>
      </c>
      <c r="D11" s="27">
        <v>20</v>
      </c>
      <c r="E11" s="27">
        <v>20</v>
      </c>
      <c r="F11" s="27">
        <v>20</v>
      </c>
      <c r="G11" s="27">
        <v>20</v>
      </c>
      <c r="H11" s="27">
        <v>100</v>
      </c>
    </row>
    <row r="12" s="25" customFormat="1" spans="1:8">
      <c r="A12" s="4">
        <v>10</v>
      </c>
      <c r="B12" s="5" t="s">
        <v>26</v>
      </c>
      <c r="C12" s="27">
        <v>20</v>
      </c>
      <c r="D12" s="27">
        <v>20</v>
      </c>
      <c r="E12" s="27">
        <v>20</v>
      </c>
      <c r="F12" s="27">
        <v>20</v>
      </c>
      <c r="G12" s="27">
        <v>20</v>
      </c>
      <c r="H12" s="27">
        <v>100</v>
      </c>
    </row>
    <row r="13" s="25" customFormat="1" spans="1:8">
      <c r="A13" s="4">
        <v>11</v>
      </c>
      <c r="B13" s="5" t="s">
        <v>27</v>
      </c>
      <c r="C13" s="27">
        <v>20</v>
      </c>
      <c r="D13" s="27">
        <v>20</v>
      </c>
      <c r="E13" s="27">
        <v>20</v>
      </c>
      <c r="F13" s="27">
        <v>20</v>
      </c>
      <c r="G13" s="27">
        <v>20</v>
      </c>
      <c r="H13" s="27">
        <v>100</v>
      </c>
    </row>
    <row r="14" s="25" customFormat="1" spans="1:8">
      <c r="A14" s="4">
        <v>12</v>
      </c>
      <c r="B14" s="5" t="s">
        <v>28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100</v>
      </c>
    </row>
    <row r="15" s="25" customFormat="1" spans="1:8">
      <c r="A15" s="4">
        <v>13</v>
      </c>
      <c r="B15" s="5" t="s">
        <v>29</v>
      </c>
      <c r="C15" s="27">
        <v>20</v>
      </c>
      <c r="D15" s="27">
        <v>20</v>
      </c>
      <c r="E15" s="27">
        <v>20</v>
      </c>
      <c r="F15" s="27">
        <v>20</v>
      </c>
      <c r="G15" s="27">
        <v>20</v>
      </c>
      <c r="H15" s="27">
        <v>100</v>
      </c>
    </row>
    <row r="16" s="25" customFormat="1" spans="1:8">
      <c r="A16" s="4">
        <v>14</v>
      </c>
      <c r="B16" s="5" t="s">
        <v>30</v>
      </c>
      <c r="C16" s="27">
        <v>20</v>
      </c>
      <c r="D16" s="27">
        <v>20</v>
      </c>
      <c r="E16" s="27">
        <v>20</v>
      </c>
      <c r="F16" s="27">
        <v>20</v>
      </c>
      <c r="G16" s="27">
        <v>20</v>
      </c>
      <c r="H16" s="27">
        <v>100</v>
      </c>
    </row>
    <row r="17" s="25" customFormat="1" spans="1:8">
      <c r="A17" s="4">
        <v>15</v>
      </c>
      <c r="B17" s="5" t="s">
        <v>31</v>
      </c>
      <c r="C17" s="27">
        <v>20</v>
      </c>
      <c r="D17" s="27">
        <v>20</v>
      </c>
      <c r="E17" s="27">
        <v>20</v>
      </c>
      <c r="F17" s="27">
        <v>20</v>
      </c>
      <c r="G17" s="27">
        <v>20</v>
      </c>
      <c r="H17" s="27">
        <v>100</v>
      </c>
    </row>
    <row r="18" s="25" customFormat="1" spans="1:8">
      <c r="A18" s="4">
        <v>16</v>
      </c>
      <c r="B18" s="5" t="s">
        <v>32</v>
      </c>
      <c r="C18" s="27">
        <v>20</v>
      </c>
      <c r="D18" s="27">
        <v>20</v>
      </c>
      <c r="E18" s="27">
        <v>20</v>
      </c>
      <c r="F18" s="27">
        <v>20</v>
      </c>
      <c r="G18" s="27">
        <v>20</v>
      </c>
      <c r="H18" s="27">
        <v>100</v>
      </c>
    </row>
    <row r="19" s="25" customFormat="1" spans="1:8">
      <c r="A19" s="4">
        <v>17</v>
      </c>
      <c r="B19" s="5" t="s">
        <v>33</v>
      </c>
      <c r="C19" s="27">
        <v>20</v>
      </c>
      <c r="D19" s="27">
        <v>20</v>
      </c>
      <c r="E19" s="27">
        <v>20</v>
      </c>
      <c r="F19" s="27">
        <v>20</v>
      </c>
      <c r="G19" s="27">
        <v>20</v>
      </c>
      <c r="H19" s="27">
        <v>100</v>
      </c>
    </row>
    <row r="20" s="25" customFormat="1" spans="1:8">
      <c r="A20" s="4">
        <v>18</v>
      </c>
      <c r="B20" s="5" t="s">
        <v>34</v>
      </c>
      <c r="C20" s="27">
        <v>20</v>
      </c>
      <c r="D20" s="27">
        <v>20</v>
      </c>
      <c r="E20" s="27">
        <v>20</v>
      </c>
      <c r="F20" s="27">
        <v>20</v>
      </c>
      <c r="G20" s="27">
        <v>20</v>
      </c>
      <c r="H20" s="27">
        <v>100</v>
      </c>
    </row>
    <row r="21" s="25" customFormat="1" spans="1:8">
      <c r="A21" s="4">
        <v>19</v>
      </c>
      <c r="B21" s="5" t="s">
        <v>35</v>
      </c>
      <c r="C21" s="27">
        <v>20</v>
      </c>
      <c r="D21" s="27">
        <v>20</v>
      </c>
      <c r="E21" s="27">
        <v>20</v>
      </c>
      <c r="F21" s="27">
        <v>20</v>
      </c>
      <c r="G21" s="27">
        <v>20</v>
      </c>
      <c r="H21" s="27">
        <v>100</v>
      </c>
    </row>
    <row r="22" s="25" customFormat="1" spans="1:8">
      <c r="A22" s="4">
        <v>20</v>
      </c>
      <c r="B22" s="5" t="s">
        <v>36</v>
      </c>
      <c r="C22" s="27">
        <v>20</v>
      </c>
      <c r="D22" s="27">
        <v>20</v>
      </c>
      <c r="E22" s="27">
        <v>20</v>
      </c>
      <c r="F22" s="27">
        <v>20</v>
      </c>
      <c r="G22" s="27">
        <v>20</v>
      </c>
      <c r="H22" s="27">
        <v>100</v>
      </c>
    </row>
    <row r="23" s="25" customFormat="1" spans="1:8">
      <c r="A23" s="4">
        <v>21</v>
      </c>
      <c r="B23" s="5" t="s">
        <v>37</v>
      </c>
      <c r="C23" s="27">
        <v>20</v>
      </c>
      <c r="D23" s="27">
        <v>20</v>
      </c>
      <c r="E23" s="27">
        <v>20</v>
      </c>
      <c r="F23" s="27">
        <v>20</v>
      </c>
      <c r="G23" s="27">
        <v>20</v>
      </c>
      <c r="H23" s="27">
        <v>100</v>
      </c>
    </row>
    <row r="24" s="25" customFormat="1" spans="1:8">
      <c r="A24" s="4">
        <v>22</v>
      </c>
      <c r="B24" s="5" t="s">
        <v>38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100</v>
      </c>
    </row>
    <row r="25" s="25" customFormat="1" spans="1:8">
      <c r="A25" s="4">
        <v>23</v>
      </c>
      <c r="B25" s="5" t="s">
        <v>39</v>
      </c>
      <c r="C25" s="27">
        <v>20</v>
      </c>
      <c r="D25" s="27">
        <v>20</v>
      </c>
      <c r="E25" s="27">
        <v>20</v>
      </c>
      <c r="F25" s="27">
        <v>20</v>
      </c>
      <c r="G25" s="27">
        <v>20</v>
      </c>
      <c r="H25" s="27">
        <v>100</v>
      </c>
    </row>
    <row r="26" s="25" customFormat="1" spans="1:8">
      <c r="A26" s="4">
        <v>24</v>
      </c>
      <c r="B26" s="5" t="s">
        <v>40</v>
      </c>
      <c r="C26" s="27">
        <v>20</v>
      </c>
      <c r="D26" s="27">
        <v>20</v>
      </c>
      <c r="E26" s="27">
        <v>20</v>
      </c>
      <c r="F26" s="27">
        <v>20</v>
      </c>
      <c r="G26" s="27">
        <v>20</v>
      </c>
      <c r="H26" s="27">
        <v>100</v>
      </c>
    </row>
    <row r="27" s="25" customFormat="1" spans="1:8">
      <c r="A27" s="4">
        <v>25</v>
      </c>
      <c r="B27" s="7" t="s">
        <v>41</v>
      </c>
      <c r="C27" s="27">
        <v>20</v>
      </c>
      <c r="D27" s="27">
        <v>20</v>
      </c>
      <c r="E27" s="27">
        <v>20</v>
      </c>
      <c r="F27" s="27">
        <v>20</v>
      </c>
      <c r="G27" s="27">
        <v>20</v>
      </c>
      <c r="H27" s="27">
        <v>100</v>
      </c>
    </row>
    <row r="28" s="25" customFormat="1" spans="1:8">
      <c r="A28" s="4">
        <v>26</v>
      </c>
      <c r="B28" s="5" t="s">
        <v>42</v>
      </c>
      <c r="C28" s="27">
        <v>20</v>
      </c>
      <c r="D28" s="27">
        <v>20</v>
      </c>
      <c r="E28" s="27">
        <v>20</v>
      </c>
      <c r="F28" s="27">
        <v>20</v>
      </c>
      <c r="G28" s="27">
        <v>20</v>
      </c>
      <c r="H28" s="27">
        <v>100</v>
      </c>
    </row>
    <row r="29" s="25" customFormat="1" spans="1:8">
      <c r="A29" s="4">
        <v>27</v>
      </c>
      <c r="B29" s="5" t="s">
        <v>43</v>
      </c>
      <c r="C29" s="27">
        <v>20</v>
      </c>
      <c r="D29" s="27">
        <v>20</v>
      </c>
      <c r="E29" s="27">
        <v>20</v>
      </c>
      <c r="F29" s="27">
        <v>20</v>
      </c>
      <c r="G29" s="27">
        <v>20</v>
      </c>
      <c r="H29" s="27">
        <v>100</v>
      </c>
    </row>
    <row r="30" s="25" customFormat="1" spans="1:8">
      <c r="A30" s="4">
        <v>28</v>
      </c>
      <c r="B30" s="5" t="s">
        <v>44</v>
      </c>
      <c r="C30" s="27">
        <v>20</v>
      </c>
      <c r="D30" s="27">
        <v>20</v>
      </c>
      <c r="E30" s="27">
        <v>20</v>
      </c>
      <c r="F30" s="27">
        <v>20</v>
      </c>
      <c r="G30" s="27">
        <v>20</v>
      </c>
      <c r="H30" s="27">
        <v>100</v>
      </c>
    </row>
    <row r="31" s="25" customFormat="1" spans="1:8">
      <c r="A31" s="4">
        <v>29</v>
      </c>
      <c r="B31" s="5" t="s">
        <v>45</v>
      </c>
      <c r="C31" s="27">
        <v>20</v>
      </c>
      <c r="D31" s="27">
        <v>20</v>
      </c>
      <c r="E31" s="27">
        <v>20</v>
      </c>
      <c r="F31" s="27">
        <v>20</v>
      </c>
      <c r="G31" s="27">
        <v>20</v>
      </c>
      <c r="H31" s="27">
        <v>100</v>
      </c>
    </row>
    <row r="32" spans="1:8">
      <c r="A32" s="4">
        <v>30</v>
      </c>
      <c r="B32" s="5" t="s">
        <v>46</v>
      </c>
      <c r="C32" s="27">
        <v>20</v>
      </c>
      <c r="D32" s="27">
        <v>20</v>
      </c>
      <c r="E32" s="27">
        <v>20</v>
      </c>
      <c r="F32" s="27">
        <v>20</v>
      </c>
      <c r="G32" s="27">
        <v>20</v>
      </c>
      <c r="H32" s="27">
        <v>100</v>
      </c>
    </row>
    <row r="33" spans="1:8">
      <c r="A33" s="4">
        <v>31</v>
      </c>
      <c r="B33" s="5" t="s">
        <v>47</v>
      </c>
      <c r="C33" s="27">
        <v>20</v>
      </c>
      <c r="D33" s="27">
        <v>20</v>
      </c>
      <c r="E33" s="27">
        <v>20</v>
      </c>
      <c r="F33" s="27">
        <v>20</v>
      </c>
      <c r="G33" s="27">
        <v>20</v>
      </c>
      <c r="H33" s="27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K20" sqref="K20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K11" sqref="K11"/>
    </sheetView>
  </sheetViews>
  <sheetFormatPr defaultColWidth="7.91666666666667" defaultRowHeight="15.6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9" t="s">
        <v>1174</v>
      </c>
      <c r="B1" s="19"/>
      <c r="C1" s="19"/>
      <c r="D1" s="19"/>
      <c r="E1" s="19"/>
      <c r="F1" s="19"/>
      <c r="G1" s="19"/>
      <c r="H1" s="19"/>
      <c r="I1" s="23"/>
      <c r="J1" s="24"/>
      <c r="K1" s="24"/>
      <c r="L1" s="24"/>
    </row>
    <row r="2" ht="39.65" customHeight="1" spans="1:13">
      <c r="A2" s="3" t="s">
        <v>1</v>
      </c>
      <c r="B2" s="3" t="s">
        <v>114</v>
      </c>
      <c r="C2" s="3" t="s">
        <v>1175</v>
      </c>
      <c r="D2" s="20" t="s">
        <v>1176</v>
      </c>
      <c r="E2" s="3" t="s">
        <v>1175</v>
      </c>
      <c r="F2" s="21" t="s">
        <v>1177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2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2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2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2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2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2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2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2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2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H14" sqref="H1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8" sqref="F18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1178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124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9" sqref="F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8" t="s">
        <v>114</v>
      </c>
      <c r="C1" s="28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opLeftCell="A78" workbookViewId="0">
      <selection activeCell="I15" sqref="I15"/>
    </sheetView>
  </sheetViews>
  <sheetFormatPr defaultColWidth="9" defaultRowHeight="15.6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53" t="s">
        <v>116</v>
      </c>
      <c r="B1" s="254" t="s">
        <v>117</v>
      </c>
      <c r="C1" s="254" t="s">
        <v>118</v>
      </c>
      <c r="D1" s="3" t="s">
        <v>119</v>
      </c>
      <c r="E1" s="255" t="s">
        <v>120</v>
      </c>
      <c r="F1" s="3" t="s">
        <v>115</v>
      </c>
    </row>
    <row r="2" spans="1:6">
      <c r="A2" s="5" t="s">
        <v>17</v>
      </c>
      <c r="B2" s="256"/>
      <c r="C2" s="257"/>
      <c r="D2" s="258"/>
      <c r="E2" s="259"/>
      <c r="F2" s="258"/>
    </row>
    <row r="3" spans="1:6">
      <c r="A3" s="5" t="s">
        <v>18</v>
      </c>
      <c r="B3" s="256"/>
      <c r="C3" s="257"/>
      <c r="D3" s="258"/>
      <c r="E3" s="259"/>
      <c r="F3" s="258"/>
    </row>
    <row r="4" spans="1:6">
      <c r="A4" s="5" t="s">
        <v>19</v>
      </c>
      <c r="B4" s="256"/>
      <c r="C4" s="257"/>
      <c r="D4" s="258"/>
      <c r="E4" s="259"/>
      <c r="F4" s="258"/>
    </row>
    <row r="5" spans="1:6">
      <c r="A5" s="5" t="s">
        <v>20</v>
      </c>
      <c r="B5" s="256"/>
      <c r="C5" s="257"/>
      <c r="D5" s="258"/>
      <c r="E5" s="259"/>
      <c r="F5" s="258"/>
    </row>
    <row r="6" spans="1:6">
      <c r="A6" s="5" t="s">
        <v>21</v>
      </c>
      <c r="B6" s="256"/>
      <c r="C6" s="257"/>
      <c r="D6" s="260"/>
      <c r="E6" s="259"/>
      <c r="F6" s="258"/>
    </row>
    <row r="7" spans="1:6">
      <c r="A7" s="5" t="s">
        <v>22</v>
      </c>
      <c r="B7" s="256"/>
      <c r="C7" s="257"/>
      <c r="D7" s="260"/>
      <c r="E7" s="259"/>
      <c r="F7" s="258"/>
    </row>
    <row r="8" spans="1:6">
      <c r="A8" s="5" t="s">
        <v>23</v>
      </c>
      <c r="B8" s="256"/>
      <c r="C8" s="257"/>
      <c r="D8" s="258"/>
      <c r="E8" s="259"/>
      <c r="F8" s="258"/>
    </row>
    <row r="9" spans="1:6">
      <c r="A9" s="5" t="s">
        <v>24</v>
      </c>
      <c r="B9" s="256"/>
      <c r="C9" s="257"/>
      <c r="D9" s="258"/>
      <c r="E9" s="259"/>
      <c r="F9" s="258"/>
    </row>
    <row r="10" spans="1:6">
      <c r="A10" s="5" t="s">
        <v>25</v>
      </c>
      <c r="B10" s="256"/>
      <c r="C10" s="257"/>
      <c r="D10" s="258"/>
      <c r="E10" s="259"/>
      <c r="F10" s="258"/>
    </row>
    <row r="11" spans="1:6">
      <c r="A11" s="5" t="s">
        <v>26</v>
      </c>
      <c r="B11" s="256"/>
      <c r="C11" s="257"/>
      <c r="D11" s="258"/>
      <c r="E11" s="259"/>
      <c r="F11" s="258"/>
    </row>
    <row r="12" spans="1:6">
      <c r="A12" s="5" t="s">
        <v>27</v>
      </c>
      <c r="B12" s="256"/>
      <c r="C12" s="257"/>
      <c r="D12" s="258"/>
      <c r="E12" s="259"/>
      <c r="F12" s="258"/>
    </row>
    <row r="13" spans="1:6">
      <c r="A13" s="5" t="s">
        <v>28</v>
      </c>
      <c r="B13" s="256"/>
      <c r="C13" s="257"/>
      <c r="D13" s="258"/>
      <c r="E13" s="259"/>
      <c r="F13" s="258"/>
    </row>
    <row r="14" spans="1:6">
      <c r="A14" s="5" t="s">
        <v>29</v>
      </c>
      <c r="B14" s="256"/>
      <c r="C14" s="257"/>
      <c r="D14" s="258"/>
      <c r="E14" s="259"/>
      <c r="F14" s="258"/>
    </row>
    <row r="15" spans="1:6">
      <c r="A15" s="5" t="s">
        <v>30</v>
      </c>
      <c r="B15" s="256"/>
      <c r="C15" s="257"/>
      <c r="D15" s="258"/>
      <c r="E15" s="259"/>
      <c r="F15" s="258"/>
    </row>
    <row r="16" spans="1:6">
      <c r="A16" s="5" t="s">
        <v>31</v>
      </c>
      <c r="B16" s="256"/>
      <c r="C16" s="257"/>
      <c r="D16" s="258"/>
      <c r="E16" s="259"/>
      <c r="F16" s="258"/>
    </row>
    <row r="17" spans="1:6">
      <c r="A17" s="5" t="s">
        <v>32</v>
      </c>
      <c r="B17" s="256"/>
      <c r="C17" s="257"/>
      <c r="D17" s="258"/>
      <c r="E17" s="259"/>
      <c r="F17" s="258"/>
    </row>
    <row r="18" spans="1:6">
      <c r="A18" s="5" t="s">
        <v>33</v>
      </c>
      <c r="B18" s="256"/>
      <c r="C18" s="257"/>
      <c r="D18" s="258"/>
      <c r="E18" s="259"/>
      <c r="F18" s="258"/>
    </row>
    <row r="19" spans="1:6">
      <c r="A19" s="5" t="s">
        <v>34</v>
      </c>
      <c r="B19" s="256"/>
      <c r="C19" s="257"/>
      <c r="D19" s="258"/>
      <c r="E19" s="259"/>
      <c r="F19" s="258"/>
    </row>
    <row r="20" spans="1:6">
      <c r="A20" s="5" t="s">
        <v>35</v>
      </c>
      <c r="B20" s="256"/>
      <c r="C20" s="257"/>
      <c r="D20" s="258"/>
      <c r="E20" s="259"/>
      <c r="F20" s="258"/>
    </row>
    <row r="21" spans="1:6">
      <c r="A21" s="5" t="s">
        <v>36</v>
      </c>
      <c r="B21" s="256"/>
      <c r="C21" s="257"/>
      <c r="D21" s="258"/>
      <c r="E21" s="259"/>
      <c r="F21" s="258"/>
    </row>
    <row r="22" spans="1:6">
      <c r="A22" s="5" t="s">
        <v>37</v>
      </c>
      <c r="B22" s="256"/>
      <c r="C22" s="257"/>
      <c r="D22" s="258"/>
      <c r="E22" s="259"/>
      <c r="F22" s="258"/>
    </row>
    <row r="23" spans="1:6">
      <c r="A23" s="5" t="s">
        <v>38</v>
      </c>
      <c r="B23" s="256"/>
      <c r="C23" s="257"/>
      <c r="D23" s="258"/>
      <c r="E23" s="259"/>
      <c r="F23" s="258"/>
    </row>
    <row r="24" spans="1:6">
      <c r="A24" s="5" t="s">
        <v>39</v>
      </c>
      <c r="B24" s="256"/>
      <c r="C24" s="257"/>
      <c r="D24" s="258"/>
      <c r="E24" s="259"/>
      <c r="F24" s="258"/>
    </row>
    <row r="25" spans="1:6">
      <c r="A25" s="5" t="s">
        <v>40</v>
      </c>
      <c r="B25" s="256"/>
      <c r="C25" s="257"/>
      <c r="D25" s="258"/>
      <c r="E25" s="259"/>
      <c r="F25" s="258"/>
    </row>
    <row r="26" spans="1:6">
      <c r="A26" s="7" t="s">
        <v>41</v>
      </c>
      <c r="B26" s="256"/>
      <c r="C26" s="257"/>
      <c r="D26" s="258"/>
      <c r="E26" s="259"/>
      <c r="F26" s="258"/>
    </row>
    <row r="27" spans="1:6">
      <c r="A27" s="5" t="s">
        <v>42</v>
      </c>
      <c r="B27" s="256"/>
      <c r="C27" s="257"/>
      <c r="D27" s="258"/>
      <c r="E27" s="259"/>
      <c r="F27" s="258"/>
    </row>
    <row r="28" spans="1:6">
      <c r="A28" s="5" t="s">
        <v>43</v>
      </c>
      <c r="B28" s="261"/>
      <c r="C28" s="257"/>
      <c r="D28" s="258"/>
      <c r="E28" s="259"/>
      <c r="F28" s="258"/>
    </row>
    <row r="29" spans="1:6">
      <c r="A29" s="5" t="s">
        <v>44</v>
      </c>
      <c r="B29" s="261"/>
      <c r="C29" s="257"/>
      <c r="D29" s="258"/>
      <c r="E29" s="259"/>
      <c r="F29" s="258"/>
    </row>
    <row r="30" spans="1:6">
      <c r="A30" s="5" t="s">
        <v>45</v>
      </c>
      <c r="B30" s="261"/>
      <c r="C30" s="257"/>
      <c r="D30" s="258"/>
      <c r="E30" s="259"/>
      <c r="F30" s="258"/>
    </row>
    <row r="31" spans="1:6">
      <c r="A31" s="5" t="s">
        <v>46</v>
      </c>
      <c r="B31" s="261"/>
      <c r="C31" s="257"/>
      <c r="D31" s="258"/>
      <c r="E31" s="259"/>
      <c r="F31" s="258"/>
    </row>
    <row r="32" spans="1:6">
      <c r="A32" s="5" t="s">
        <v>47</v>
      </c>
      <c r="B32" s="261"/>
      <c r="C32" s="257"/>
      <c r="D32" s="258"/>
      <c r="E32" s="259"/>
      <c r="F32" s="258"/>
    </row>
    <row r="33" spans="1:6">
      <c r="A33" s="8" t="s">
        <v>49</v>
      </c>
      <c r="B33" s="262"/>
      <c r="C33" s="10"/>
      <c r="D33" s="263"/>
      <c r="E33" s="264"/>
      <c r="F33" s="263"/>
    </row>
    <row r="34" spans="1:6">
      <c r="A34" s="10" t="s">
        <v>51</v>
      </c>
      <c r="B34" s="262"/>
      <c r="C34" s="10"/>
      <c r="D34" s="263"/>
      <c r="E34" s="264"/>
      <c r="F34" s="263"/>
    </row>
    <row r="35" spans="1:6">
      <c r="A35" s="10" t="s">
        <v>52</v>
      </c>
      <c r="B35" s="262"/>
      <c r="C35" s="10"/>
      <c r="D35" s="263"/>
      <c r="E35" s="264"/>
      <c r="F35" s="263"/>
    </row>
    <row r="36" spans="1:6">
      <c r="A36" s="11" t="s">
        <v>53</v>
      </c>
      <c r="B36" s="262"/>
      <c r="C36" s="10"/>
      <c r="D36" s="263"/>
      <c r="E36" s="264"/>
      <c r="F36" s="263"/>
    </row>
    <row r="37" spans="1:6">
      <c r="A37" s="11" t="s">
        <v>54</v>
      </c>
      <c r="B37" s="262"/>
      <c r="C37" s="10"/>
      <c r="D37" s="263"/>
      <c r="E37" s="264"/>
      <c r="F37" s="263"/>
    </row>
    <row r="38" spans="1:6">
      <c r="A38" s="11" t="s">
        <v>55</v>
      </c>
      <c r="B38" s="262"/>
      <c r="C38" s="10"/>
      <c r="D38" s="263"/>
      <c r="E38" s="264"/>
      <c r="F38" s="263"/>
    </row>
    <row r="39" spans="1:6">
      <c r="A39" s="11" t="s">
        <v>56</v>
      </c>
      <c r="B39" s="262"/>
      <c r="C39" s="10"/>
      <c r="D39" s="263"/>
      <c r="E39" s="264"/>
      <c r="F39" s="263"/>
    </row>
    <row r="40" spans="1:6">
      <c r="A40" s="11" t="s">
        <v>57</v>
      </c>
      <c r="B40" s="262"/>
      <c r="C40" s="10"/>
      <c r="D40" s="263"/>
      <c r="E40" s="264"/>
      <c r="F40" s="263"/>
    </row>
    <row r="41" spans="1:6">
      <c r="A41" s="11" t="s">
        <v>58</v>
      </c>
      <c r="B41" s="262"/>
      <c r="C41" s="10"/>
      <c r="D41" s="263"/>
      <c r="E41" s="264"/>
      <c r="F41" s="263"/>
    </row>
    <row r="42" spans="1:6">
      <c r="A42" s="11" t="s">
        <v>59</v>
      </c>
      <c r="B42" s="262"/>
      <c r="C42" s="10"/>
      <c r="D42" s="263"/>
      <c r="E42" s="264"/>
      <c r="F42" s="263"/>
    </row>
    <row r="43" spans="1:6">
      <c r="A43" s="11" t="s">
        <v>60</v>
      </c>
      <c r="B43" s="262"/>
      <c r="C43" s="10"/>
      <c r="D43" s="263"/>
      <c r="E43" s="264"/>
      <c r="F43" s="263"/>
    </row>
    <row r="44" spans="1:6">
      <c r="A44" s="11" t="s">
        <v>61</v>
      </c>
      <c r="B44" s="262"/>
      <c r="C44" s="10"/>
      <c r="D44" s="263"/>
      <c r="E44" s="264"/>
      <c r="F44" s="263"/>
    </row>
    <row r="45" spans="1:6">
      <c r="A45" s="11" t="s">
        <v>62</v>
      </c>
      <c r="B45" s="262"/>
      <c r="C45" s="10"/>
      <c r="D45" s="263"/>
      <c r="E45" s="264"/>
      <c r="F45" s="263"/>
    </row>
    <row r="46" spans="1:6">
      <c r="A46" s="11" t="s">
        <v>63</v>
      </c>
      <c r="B46" s="262"/>
      <c r="C46" s="10"/>
      <c r="D46" s="263"/>
      <c r="E46" s="264"/>
      <c r="F46" s="263"/>
    </row>
    <row r="47" spans="1:6">
      <c r="A47" s="11" t="s">
        <v>64</v>
      </c>
      <c r="B47" s="262"/>
      <c r="C47" s="10"/>
      <c r="D47" s="263"/>
      <c r="E47" s="264"/>
      <c r="F47" s="263"/>
    </row>
    <row r="48" spans="1:6">
      <c r="A48" s="11" t="s">
        <v>65</v>
      </c>
      <c r="B48" s="262"/>
      <c r="C48" s="10"/>
      <c r="D48" s="263"/>
      <c r="E48" s="264"/>
      <c r="F48" s="263"/>
    </row>
    <row r="49" spans="1:6">
      <c r="A49" s="11" t="s">
        <v>66</v>
      </c>
      <c r="B49" s="262"/>
      <c r="C49" s="10"/>
      <c r="D49" s="263"/>
      <c r="E49" s="264"/>
      <c r="F49" s="263"/>
    </row>
    <row r="50" spans="1:6">
      <c r="A50" s="11" t="s">
        <v>67</v>
      </c>
      <c r="B50" s="262"/>
      <c r="C50" s="10"/>
      <c r="D50" s="263"/>
      <c r="E50" s="264"/>
      <c r="F50" s="263"/>
    </row>
    <row r="51" spans="1:6">
      <c r="A51" s="11" t="s">
        <v>68</v>
      </c>
      <c r="B51" s="262"/>
      <c r="C51" s="10"/>
      <c r="D51" s="263"/>
      <c r="E51" s="264"/>
      <c r="F51" s="263"/>
    </row>
    <row r="52" spans="1:6">
      <c r="A52" s="11" t="s">
        <v>69</v>
      </c>
      <c r="B52" s="262"/>
      <c r="C52" s="10"/>
      <c r="D52" s="263"/>
      <c r="E52" s="264"/>
      <c r="F52" s="263"/>
    </row>
    <row r="53" spans="1:6">
      <c r="A53" s="11" t="s">
        <v>70</v>
      </c>
      <c r="B53" s="262"/>
      <c r="C53" s="10"/>
      <c r="D53" s="263"/>
      <c r="E53" s="264"/>
      <c r="F53" s="263"/>
    </row>
    <row r="54" spans="1:6">
      <c r="A54" s="11" t="s">
        <v>71</v>
      </c>
      <c r="B54" s="262"/>
      <c r="C54" s="262"/>
      <c r="D54" s="262"/>
      <c r="E54" s="265"/>
      <c r="F54" s="263"/>
    </row>
    <row r="55" spans="1:6">
      <c r="A55" s="11" t="s">
        <v>72</v>
      </c>
      <c r="B55" s="262"/>
      <c r="C55" s="262"/>
      <c r="D55" s="262"/>
      <c r="E55" s="265"/>
      <c r="F55" s="263"/>
    </row>
    <row r="56" spans="1:6">
      <c r="A56" s="11" t="s">
        <v>73</v>
      </c>
      <c r="B56" s="262"/>
      <c r="C56" s="262"/>
      <c r="D56" s="262"/>
      <c r="E56" s="265"/>
      <c r="F56" s="263"/>
    </row>
    <row r="57" spans="1:6">
      <c r="A57" s="11" t="s">
        <v>74</v>
      </c>
      <c r="B57" s="262"/>
      <c r="C57" s="262"/>
      <c r="D57" s="262"/>
      <c r="E57" s="265"/>
      <c r="F57" s="263"/>
    </row>
    <row r="58" spans="1:6">
      <c r="A58" s="11" t="s">
        <v>75</v>
      </c>
      <c r="B58" s="262"/>
      <c r="C58" s="262"/>
      <c r="D58" s="262"/>
      <c r="E58" s="265"/>
      <c r="F58" s="263"/>
    </row>
    <row r="59" ht="20" customHeight="1" spans="1:6">
      <c r="A59" s="12" t="s">
        <v>76</v>
      </c>
      <c r="B59" s="266"/>
      <c r="C59" s="10"/>
      <c r="D59" s="263"/>
      <c r="E59" s="264"/>
      <c r="F59" s="263"/>
    </row>
    <row r="60" ht="20" customHeight="1" spans="1:6">
      <c r="A60" s="11" t="s">
        <v>77</v>
      </c>
      <c r="B60" s="266"/>
      <c r="C60" s="10"/>
      <c r="D60" s="263"/>
      <c r="E60" s="264"/>
      <c r="F60" s="263"/>
    </row>
    <row r="61" ht="20" customHeight="1" spans="1:6">
      <c r="A61" s="11" t="s">
        <v>78</v>
      </c>
      <c r="B61" s="266"/>
      <c r="C61" s="10"/>
      <c r="D61" s="263"/>
      <c r="E61" s="264"/>
      <c r="F61" s="263"/>
    </row>
    <row r="62" ht="20" customHeight="1" spans="1:6">
      <c r="A62" s="11" t="s">
        <v>79</v>
      </c>
      <c r="B62" s="267"/>
      <c r="C62" s="8"/>
      <c r="D62" s="268"/>
      <c r="E62" s="269"/>
      <c r="F62" s="268"/>
    </row>
    <row r="63" ht="20" customHeight="1" spans="1:6">
      <c r="A63" s="270" t="s">
        <v>81</v>
      </c>
      <c r="B63" s="271"/>
      <c r="C63" s="13"/>
      <c r="D63" s="272"/>
      <c r="E63" s="273"/>
      <c r="F63" s="272"/>
    </row>
    <row r="64" ht="20" customHeight="1" spans="1:6">
      <c r="A64" s="270" t="s">
        <v>82</v>
      </c>
      <c r="B64" s="271"/>
      <c r="C64" s="13"/>
      <c r="D64" s="272"/>
      <c r="E64" s="273"/>
      <c r="F64" s="272"/>
    </row>
    <row r="65" ht="20" customHeight="1" spans="1:6">
      <c r="A65" s="270" t="s">
        <v>83</v>
      </c>
      <c r="B65" s="271"/>
      <c r="C65" s="13"/>
      <c r="D65" s="272"/>
      <c r="E65" s="273"/>
      <c r="F65" s="272"/>
    </row>
    <row r="66" ht="20" customHeight="1" spans="1:6">
      <c r="A66" s="274" t="s">
        <v>84</v>
      </c>
      <c r="B66" s="271"/>
      <c r="C66" s="13"/>
      <c r="D66" s="272"/>
      <c r="E66" s="273"/>
      <c r="F66" s="272"/>
    </row>
    <row r="67" ht="20" customHeight="1" spans="1:6">
      <c r="A67" s="274" t="s">
        <v>85</v>
      </c>
      <c r="B67" s="271"/>
      <c r="C67" s="13"/>
      <c r="D67" s="272"/>
      <c r="E67" s="273"/>
      <c r="F67" s="272"/>
    </row>
    <row r="68" ht="20" customHeight="1" spans="1:6">
      <c r="A68" s="274" t="s">
        <v>86</v>
      </c>
      <c r="B68" s="271"/>
      <c r="C68" s="13"/>
      <c r="D68" s="272"/>
      <c r="E68" s="273"/>
      <c r="F68" s="272"/>
    </row>
    <row r="69" ht="20" customHeight="1" spans="1:6">
      <c r="A69" s="274" t="s">
        <v>87</v>
      </c>
      <c r="B69" s="271"/>
      <c r="C69" s="13"/>
      <c r="D69" s="272"/>
      <c r="E69" s="273"/>
      <c r="F69" s="272"/>
    </row>
    <row r="70" ht="20" customHeight="1" spans="1:6">
      <c r="A70" s="274" t="s">
        <v>88</v>
      </c>
      <c r="B70" s="271"/>
      <c r="C70" s="13"/>
      <c r="D70" s="272"/>
      <c r="E70" s="273"/>
      <c r="F70" s="272"/>
    </row>
    <row r="71" ht="20" customHeight="1" spans="1:6">
      <c r="A71" s="274" t="s">
        <v>89</v>
      </c>
      <c r="B71" s="271"/>
      <c r="C71" s="13"/>
      <c r="D71" s="272"/>
      <c r="E71" s="273"/>
      <c r="F71" s="272"/>
    </row>
    <row r="72" ht="20" customHeight="1" spans="1:6">
      <c r="A72" s="274" t="s">
        <v>90</v>
      </c>
      <c r="B72" s="271"/>
      <c r="C72" s="13"/>
      <c r="D72" s="272"/>
      <c r="E72" s="273"/>
      <c r="F72" s="272"/>
    </row>
    <row r="73" ht="20" customHeight="1" spans="1:6">
      <c r="A73" s="274" t="s">
        <v>91</v>
      </c>
      <c r="B73" s="271"/>
      <c r="C73" s="13"/>
      <c r="D73" s="272"/>
      <c r="E73" s="273"/>
      <c r="F73" s="272"/>
    </row>
    <row r="74" ht="20" customHeight="1" spans="1:6">
      <c r="A74" s="274" t="s">
        <v>92</v>
      </c>
      <c r="B74" s="271"/>
      <c r="C74" s="13"/>
      <c r="D74" s="272"/>
      <c r="E74" s="273"/>
      <c r="F74" s="272"/>
    </row>
    <row r="75" ht="20" customHeight="1" spans="1:6">
      <c r="A75" s="274" t="s">
        <v>93</v>
      </c>
      <c r="B75" s="271"/>
      <c r="C75" s="13"/>
      <c r="D75" s="272"/>
      <c r="E75" s="273"/>
      <c r="F75" s="272"/>
    </row>
    <row r="76" ht="20" customHeight="1" spans="1:6">
      <c r="A76" s="274" t="s">
        <v>94</v>
      </c>
      <c r="B76" s="271"/>
      <c r="C76" s="13"/>
      <c r="D76" s="272"/>
      <c r="E76" s="273"/>
      <c r="F76" s="272"/>
    </row>
    <row r="77" ht="20" customHeight="1" spans="1:6">
      <c r="A77" s="274" t="s">
        <v>95</v>
      </c>
      <c r="B77" s="271"/>
      <c r="C77" s="13"/>
      <c r="D77" s="272"/>
      <c r="E77" s="273"/>
      <c r="F77" s="272"/>
    </row>
    <row r="78" ht="20" customHeight="1" spans="1:6">
      <c r="A78" s="274" t="s">
        <v>96</v>
      </c>
      <c r="B78" s="271"/>
      <c r="C78" s="13"/>
      <c r="D78" s="272"/>
      <c r="E78" s="273"/>
      <c r="F78" s="272"/>
    </row>
    <row r="79" ht="20" customHeight="1" spans="1:6">
      <c r="A79" s="274" t="s">
        <v>97</v>
      </c>
      <c r="B79" s="271"/>
      <c r="C79" s="13"/>
      <c r="D79" s="272"/>
      <c r="E79" s="273"/>
      <c r="F79" s="272"/>
    </row>
    <row r="80" ht="20" customHeight="1" spans="1:6">
      <c r="A80" s="274" t="s">
        <v>98</v>
      </c>
      <c r="B80" s="271"/>
      <c r="C80" s="13"/>
      <c r="D80" s="272"/>
      <c r="E80" s="273"/>
      <c r="F80" s="272"/>
    </row>
    <row r="81" ht="20" customHeight="1" spans="1:6">
      <c r="A81" s="274" t="s">
        <v>99</v>
      </c>
      <c r="B81" s="271"/>
      <c r="C81" s="13"/>
      <c r="D81" s="272"/>
      <c r="E81" s="273"/>
      <c r="F81" s="272"/>
    </row>
    <row r="82" ht="20" customHeight="1" spans="1:6">
      <c r="A82" s="274" t="s">
        <v>100</v>
      </c>
      <c r="B82" s="271"/>
      <c r="C82" s="13"/>
      <c r="D82" s="272"/>
      <c r="E82" s="273"/>
      <c r="F82" s="272"/>
    </row>
    <row r="83" ht="20" customHeight="1" spans="1:6">
      <c r="A83" s="274" t="s">
        <v>101</v>
      </c>
      <c r="B83" s="271"/>
      <c r="C83" s="13"/>
      <c r="D83" s="272"/>
      <c r="E83" s="273"/>
      <c r="F83" s="272"/>
    </row>
    <row r="84" ht="20" customHeight="1" spans="1:6">
      <c r="A84" s="274" t="s">
        <v>102</v>
      </c>
      <c r="B84" s="271"/>
      <c r="C84" s="272"/>
      <c r="D84" s="272"/>
      <c r="E84" s="273"/>
      <c r="F84" s="272"/>
    </row>
    <row r="85" ht="20" customHeight="1" spans="1:6">
      <c r="A85" s="274" t="s">
        <v>103</v>
      </c>
      <c r="B85" s="271"/>
      <c r="C85" s="13"/>
      <c r="D85" s="272"/>
      <c r="E85" s="273"/>
      <c r="F85" s="272"/>
    </row>
    <row r="86" ht="20" customHeight="1" spans="1:6">
      <c r="A86" s="274" t="s">
        <v>104</v>
      </c>
      <c r="B86" s="271"/>
      <c r="C86" s="272"/>
      <c r="D86" s="272"/>
      <c r="E86" s="273"/>
      <c r="F86" s="272"/>
    </row>
    <row r="87" spans="1:6">
      <c r="A87" s="274" t="s">
        <v>105</v>
      </c>
      <c r="B87" s="275"/>
      <c r="C87" s="275"/>
      <c r="D87" s="275"/>
      <c r="E87" s="275"/>
      <c r="F87" s="275"/>
    </row>
    <row r="88" spans="1:6">
      <c r="A88" s="274" t="s">
        <v>106</v>
      </c>
      <c r="B88" s="275"/>
      <c r="C88" s="275"/>
      <c r="D88" s="275"/>
      <c r="E88" s="275"/>
      <c r="F88" s="275"/>
    </row>
    <row r="89" spans="1:6">
      <c r="A89" s="276" t="s">
        <v>107</v>
      </c>
      <c r="B89" s="275"/>
      <c r="C89" s="275"/>
      <c r="D89" s="275"/>
      <c r="E89" s="275"/>
      <c r="F89" s="275"/>
    </row>
    <row r="90" spans="1:6">
      <c r="A90" s="277" t="s">
        <v>108</v>
      </c>
      <c r="B90" s="275"/>
      <c r="C90" s="275"/>
      <c r="D90" s="275"/>
      <c r="E90" s="275"/>
      <c r="F90" s="275"/>
    </row>
    <row r="91" spans="1:6">
      <c r="A91" s="278" t="s">
        <v>109</v>
      </c>
      <c r="B91" s="275"/>
      <c r="C91" s="275"/>
      <c r="D91" s="275"/>
      <c r="E91" s="275"/>
      <c r="F91" s="275"/>
    </row>
    <row r="92" spans="1:6">
      <c r="A92" s="270" t="s">
        <v>110</v>
      </c>
      <c r="B92" s="275"/>
      <c r="C92" s="275"/>
      <c r="D92" s="275"/>
      <c r="E92" s="275"/>
      <c r="F92" s="275"/>
    </row>
    <row r="93" spans="1:6">
      <c r="A93" s="270" t="s">
        <v>111</v>
      </c>
      <c r="B93" s="275"/>
      <c r="C93" s="275"/>
      <c r="D93" s="275"/>
      <c r="E93" s="275"/>
      <c r="F93" s="275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E15" sqref="E15"/>
    </sheetView>
  </sheetViews>
  <sheetFormatPr defaultColWidth="8.25" defaultRowHeight="14.4" outlineLevelCol="2"/>
  <cols>
    <col min="1" max="1" width="9.88333333333333" style="33" customWidth="1"/>
    <col min="2" max="2" width="21.5916666666667" style="33" customWidth="1"/>
    <col min="3" max="3" width="21.5916666666667" style="250" customWidth="1"/>
    <col min="4" max="16384" width="8.25" style="33"/>
  </cols>
  <sheetData>
    <row r="1" s="33" customFormat="1" ht="31.05" customHeight="1" spans="1:3">
      <c r="A1" s="251" t="s">
        <v>121</v>
      </c>
      <c r="B1" s="237"/>
      <c r="C1" s="237"/>
    </row>
    <row r="2" s="33" customFormat="1" spans="1:3">
      <c r="A2" s="237" t="s">
        <v>1</v>
      </c>
      <c r="B2" s="237" t="s">
        <v>114</v>
      </c>
      <c r="C2" s="237" t="s">
        <v>115</v>
      </c>
    </row>
    <row r="3" s="33" customFormat="1" spans="1:3">
      <c r="A3" s="237">
        <v>1</v>
      </c>
      <c r="B3" s="237" t="s">
        <v>17</v>
      </c>
      <c r="C3" s="237">
        <v>100</v>
      </c>
    </row>
    <row r="4" s="33" customFormat="1" spans="1:3">
      <c r="A4" s="237">
        <v>2</v>
      </c>
      <c r="B4" s="237" t="s">
        <v>18</v>
      </c>
      <c r="C4" s="237">
        <v>100</v>
      </c>
    </row>
    <row r="5" s="33" customFormat="1" spans="1:3">
      <c r="A5" s="237">
        <v>3</v>
      </c>
      <c r="B5" s="237" t="s">
        <v>19</v>
      </c>
      <c r="C5" s="237">
        <v>90</v>
      </c>
    </row>
    <row r="6" s="33" customFormat="1" spans="1:3">
      <c r="A6" s="237">
        <v>4</v>
      </c>
      <c r="B6" s="237" t="s">
        <v>20</v>
      </c>
      <c r="C6" s="237">
        <v>90</v>
      </c>
    </row>
    <row r="7" s="33" customFormat="1" spans="1:3">
      <c r="A7" s="237">
        <v>5</v>
      </c>
      <c r="B7" s="237" t="s">
        <v>21</v>
      </c>
      <c r="C7" s="237">
        <v>60</v>
      </c>
    </row>
    <row r="8" s="33" customFormat="1" spans="1:3">
      <c r="A8" s="237">
        <v>6</v>
      </c>
      <c r="B8" s="237" t="s">
        <v>22</v>
      </c>
      <c r="C8" s="237">
        <v>90</v>
      </c>
    </row>
    <row r="9" s="33" customFormat="1" spans="1:3">
      <c r="A9" s="237">
        <v>7</v>
      </c>
      <c r="B9" s="237" t="s">
        <v>23</v>
      </c>
      <c r="C9" s="237">
        <v>99</v>
      </c>
    </row>
    <row r="10" s="33" customFormat="1" spans="1:3">
      <c r="A10" s="237">
        <v>8</v>
      </c>
      <c r="B10" s="237" t="s">
        <v>24</v>
      </c>
      <c r="C10" s="237">
        <v>89</v>
      </c>
    </row>
    <row r="11" s="33" customFormat="1" spans="1:3">
      <c r="A11" s="237">
        <v>9</v>
      </c>
      <c r="B11" s="237" t="s">
        <v>25</v>
      </c>
      <c r="C11" s="237">
        <v>100</v>
      </c>
    </row>
    <row r="12" s="33" customFormat="1" spans="1:3">
      <c r="A12" s="237">
        <v>10</v>
      </c>
      <c r="B12" s="237" t="s">
        <v>26</v>
      </c>
      <c r="C12" s="237">
        <v>95</v>
      </c>
    </row>
    <row r="13" s="33" customFormat="1" spans="1:3">
      <c r="A13" s="237">
        <v>11</v>
      </c>
      <c r="B13" s="237" t="s">
        <v>27</v>
      </c>
      <c r="C13" s="237">
        <v>34</v>
      </c>
    </row>
    <row r="14" s="33" customFormat="1" spans="1:3">
      <c r="A14" s="237">
        <v>12</v>
      </c>
      <c r="B14" s="237" t="s">
        <v>28</v>
      </c>
      <c r="C14" s="237">
        <v>73</v>
      </c>
    </row>
    <row r="15" s="33" customFormat="1" spans="1:3">
      <c r="A15" s="237">
        <v>13</v>
      </c>
      <c r="B15" s="237" t="s">
        <v>29</v>
      </c>
      <c r="C15" s="237">
        <v>5</v>
      </c>
    </row>
    <row r="16" s="33" customFormat="1" spans="1:3">
      <c r="A16" s="237">
        <v>14</v>
      </c>
      <c r="B16" s="237" t="s">
        <v>30</v>
      </c>
      <c r="C16" s="237">
        <v>69.5</v>
      </c>
    </row>
    <row r="17" s="33" customFormat="1" spans="1:3">
      <c r="A17" s="237">
        <v>15</v>
      </c>
      <c r="B17" s="237" t="s">
        <v>31</v>
      </c>
      <c r="C17" s="237">
        <v>90</v>
      </c>
    </row>
    <row r="18" s="33" customFormat="1" spans="1:3">
      <c r="A18" s="237">
        <v>16</v>
      </c>
      <c r="B18" s="237" t="s">
        <v>32</v>
      </c>
      <c r="C18" s="237">
        <v>90</v>
      </c>
    </row>
    <row r="19" s="33" customFormat="1" spans="1:3">
      <c r="A19" s="237">
        <v>17</v>
      </c>
      <c r="B19" s="237" t="s">
        <v>33</v>
      </c>
      <c r="C19" s="237">
        <v>20</v>
      </c>
    </row>
    <row r="20" s="33" customFormat="1" spans="1:3">
      <c r="A20" s="237">
        <v>18</v>
      </c>
      <c r="B20" s="237" t="s">
        <v>34</v>
      </c>
      <c r="C20" s="237">
        <v>100</v>
      </c>
    </row>
    <row r="21" s="33" customFormat="1" spans="1:3">
      <c r="A21" s="237">
        <v>19</v>
      </c>
      <c r="B21" s="237" t="s">
        <v>35</v>
      </c>
      <c r="C21" s="237">
        <v>100</v>
      </c>
    </row>
    <row r="22" s="33" customFormat="1" spans="1:3">
      <c r="A22" s="237">
        <v>20</v>
      </c>
      <c r="B22" s="237" t="s">
        <v>36</v>
      </c>
      <c r="C22" s="237">
        <v>90</v>
      </c>
    </row>
    <row r="23" s="33" customFormat="1" spans="1:3">
      <c r="A23" s="237">
        <v>21</v>
      </c>
      <c r="B23" s="237" t="s">
        <v>37</v>
      </c>
      <c r="C23" s="237">
        <v>90</v>
      </c>
    </row>
    <row r="24" s="33" customFormat="1" spans="1:3">
      <c r="A24" s="237">
        <v>22</v>
      </c>
      <c r="B24" s="237" t="s">
        <v>38</v>
      </c>
      <c r="C24" s="237">
        <v>98.5</v>
      </c>
    </row>
    <row r="25" s="33" customFormat="1" spans="1:3">
      <c r="A25" s="237">
        <v>23</v>
      </c>
      <c r="B25" s="237" t="s">
        <v>39</v>
      </c>
      <c r="C25" s="237">
        <v>100</v>
      </c>
    </row>
    <row r="26" s="33" customFormat="1" spans="1:3">
      <c r="A26" s="237">
        <v>24</v>
      </c>
      <c r="B26" s="237" t="s">
        <v>40</v>
      </c>
      <c r="C26" s="237">
        <v>100</v>
      </c>
    </row>
    <row r="27" s="33" customFormat="1" spans="1:3">
      <c r="A27" s="237">
        <v>25</v>
      </c>
      <c r="B27" s="252" t="s">
        <v>41</v>
      </c>
      <c r="C27" s="237">
        <v>100</v>
      </c>
    </row>
    <row r="28" s="33" customFormat="1" spans="1:3">
      <c r="A28" s="237">
        <v>26</v>
      </c>
      <c r="B28" s="237" t="s">
        <v>42</v>
      </c>
      <c r="C28" s="237">
        <v>100</v>
      </c>
    </row>
    <row r="29" s="33" customFormat="1" spans="1:3">
      <c r="A29" s="237">
        <v>27</v>
      </c>
      <c r="B29" s="237" t="s">
        <v>43</v>
      </c>
      <c r="C29" s="237">
        <v>0</v>
      </c>
    </row>
    <row r="30" s="33" customFormat="1" spans="1:3">
      <c r="A30" s="237">
        <v>28</v>
      </c>
      <c r="B30" s="237" t="s">
        <v>44</v>
      </c>
      <c r="C30" s="237">
        <v>0</v>
      </c>
    </row>
    <row r="31" s="33" customFormat="1" spans="1:3">
      <c r="A31" s="237">
        <v>29</v>
      </c>
      <c r="B31" s="237" t="s">
        <v>45</v>
      </c>
      <c r="C31" s="237">
        <v>95</v>
      </c>
    </row>
    <row r="32" s="33" customFormat="1" spans="1:3">
      <c r="A32" s="237">
        <v>30</v>
      </c>
      <c r="B32" s="237" t="s">
        <v>46</v>
      </c>
      <c r="C32" s="237">
        <v>60</v>
      </c>
    </row>
    <row r="33" s="33" customFormat="1" spans="1:3">
      <c r="A33" s="237">
        <v>31</v>
      </c>
      <c r="B33" s="237" t="s">
        <v>47</v>
      </c>
      <c r="C33" s="237">
        <v>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3"/>
  <sheetViews>
    <sheetView topLeftCell="A183" workbookViewId="0">
      <selection activeCell="G13" sqref="G13"/>
    </sheetView>
  </sheetViews>
  <sheetFormatPr defaultColWidth="8.1" defaultRowHeight="14.4" outlineLevelCol="5"/>
  <cols>
    <col min="1" max="1" width="13.0916666666667" style="35" customWidth="1"/>
    <col min="2" max="2" width="17.5916666666667" style="33" customWidth="1"/>
    <col min="3" max="3" width="12.1916666666667" style="33" customWidth="1"/>
    <col min="4" max="4" width="8.1" style="33"/>
    <col min="5" max="5" width="8.1" style="35"/>
    <col min="6" max="6" width="19.55" style="35" customWidth="1"/>
    <col min="7" max="16384" width="8.1" style="33"/>
  </cols>
  <sheetData>
    <row r="1" s="33" customFormat="1" ht="23.4" customHeight="1" spans="1:6">
      <c r="A1" s="63" t="s">
        <v>122</v>
      </c>
      <c r="B1" s="64"/>
      <c r="C1" s="64"/>
      <c r="D1" s="64"/>
      <c r="E1" s="64"/>
      <c r="F1" s="64"/>
    </row>
    <row r="2" s="33" customFormat="1" spans="1:6">
      <c r="A2" s="4" t="s">
        <v>114</v>
      </c>
      <c r="B2" s="4" t="s">
        <v>123</v>
      </c>
      <c r="C2" s="4" t="s">
        <v>14</v>
      </c>
      <c r="D2" s="4" t="s">
        <v>124</v>
      </c>
      <c r="E2" s="4" t="s">
        <v>125</v>
      </c>
      <c r="F2" s="4" t="s">
        <v>126</v>
      </c>
    </row>
    <row r="3" s="33" customFormat="1" spans="1:6">
      <c r="A3" s="236" t="s">
        <v>27</v>
      </c>
      <c r="B3" s="4" t="s">
        <v>127</v>
      </c>
      <c r="C3" s="237" t="s">
        <v>128</v>
      </c>
      <c r="D3" s="237">
        <v>16</v>
      </c>
      <c r="E3" s="237" t="s">
        <v>129</v>
      </c>
      <c r="F3" s="238">
        <v>66</v>
      </c>
    </row>
    <row r="4" s="33" customFormat="1" spans="1:6">
      <c r="A4" s="239"/>
      <c r="B4" s="4" t="s">
        <v>130</v>
      </c>
      <c r="C4" s="237" t="s">
        <v>131</v>
      </c>
      <c r="D4" s="237">
        <v>5</v>
      </c>
      <c r="E4" s="238" t="s">
        <v>132</v>
      </c>
      <c r="F4" s="240"/>
    </row>
    <row r="5" s="33" customFormat="1" spans="1:6">
      <c r="A5" s="239"/>
      <c r="B5" s="4" t="s">
        <v>133</v>
      </c>
      <c r="C5" s="237" t="s">
        <v>131</v>
      </c>
      <c r="D5" s="237">
        <v>5</v>
      </c>
      <c r="E5" s="240"/>
      <c r="F5" s="240"/>
    </row>
    <row r="6" s="33" customFormat="1" spans="1:6">
      <c r="A6" s="239"/>
      <c r="B6" s="4" t="s">
        <v>134</v>
      </c>
      <c r="C6" s="237" t="s">
        <v>131</v>
      </c>
      <c r="D6" s="237">
        <v>5</v>
      </c>
      <c r="E6" s="240"/>
      <c r="F6" s="240"/>
    </row>
    <row r="7" s="33" customFormat="1" spans="1:6">
      <c r="A7" s="239"/>
      <c r="B7" s="4" t="s">
        <v>135</v>
      </c>
      <c r="C7" s="237" t="s">
        <v>131</v>
      </c>
      <c r="D7" s="237">
        <v>5</v>
      </c>
      <c r="E7" s="240"/>
      <c r="F7" s="240"/>
    </row>
    <row r="8" s="33" customFormat="1" spans="1:6">
      <c r="A8" s="239"/>
      <c r="B8" s="4" t="s">
        <v>136</v>
      </c>
      <c r="C8" s="237" t="s">
        <v>131</v>
      </c>
      <c r="D8" s="237">
        <v>5</v>
      </c>
      <c r="E8" s="240"/>
      <c r="F8" s="240"/>
    </row>
    <row r="9" s="33" customFormat="1" spans="1:6">
      <c r="A9" s="239"/>
      <c r="B9" s="4" t="s">
        <v>137</v>
      </c>
      <c r="C9" s="237" t="s">
        <v>131</v>
      </c>
      <c r="D9" s="237">
        <v>5</v>
      </c>
      <c r="E9" s="240"/>
      <c r="F9" s="240"/>
    </row>
    <row r="10" s="33" customFormat="1" spans="1:6">
      <c r="A10" s="239"/>
      <c r="B10" s="4" t="s">
        <v>138</v>
      </c>
      <c r="C10" s="237" t="s">
        <v>131</v>
      </c>
      <c r="D10" s="237">
        <v>5</v>
      </c>
      <c r="E10" s="240"/>
      <c r="F10" s="240"/>
    </row>
    <row r="11" s="33" customFormat="1" spans="1:6">
      <c r="A11" s="239"/>
      <c r="B11" s="4" t="s">
        <v>139</v>
      </c>
      <c r="C11" s="237" t="s">
        <v>131</v>
      </c>
      <c r="D11" s="237">
        <v>5</v>
      </c>
      <c r="E11" s="240"/>
      <c r="F11" s="240"/>
    </row>
    <row r="12" s="33" customFormat="1" spans="1:6">
      <c r="A12" s="239"/>
      <c r="B12" s="4" t="s">
        <v>140</v>
      </c>
      <c r="C12" s="237" t="s">
        <v>131</v>
      </c>
      <c r="D12" s="237">
        <v>5</v>
      </c>
      <c r="E12" s="241"/>
      <c r="F12" s="240"/>
    </row>
    <row r="13" s="33" customFormat="1" spans="1:6">
      <c r="A13" s="239"/>
      <c r="B13" s="237" t="s">
        <v>141</v>
      </c>
      <c r="C13" s="237" t="s">
        <v>142</v>
      </c>
      <c r="D13" s="237">
        <v>5</v>
      </c>
      <c r="E13" s="241" t="s">
        <v>143</v>
      </c>
      <c r="F13" s="241"/>
    </row>
    <row r="14" s="33" customFormat="1" spans="1:6">
      <c r="A14" s="237"/>
      <c r="B14" s="237"/>
      <c r="C14" s="237"/>
      <c r="D14" s="237"/>
      <c r="E14" s="241"/>
      <c r="F14" s="241"/>
    </row>
    <row r="15" s="33" customFormat="1" spans="1:6">
      <c r="A15" s="237" t="s">
        <v>43</v>
      </c>
      <c r="B15" s="237" t="s">
        <v>144</v>
      </c>
      <c r="C15" s="237" t="s">
        <v>131</v>
      </c>
      <c r="D15" s="237">
        <v>60</v>
      </c>
      <c r="E15" s="237" t="s">
        <v>129</v>
      </c>
      <c r="F15" s="238">
        <v>310</v>
      </c>
    </row>
    <row r="16" s="33" customFormat="1" spans="1:6">
      <c r="A16" s="237"/>
      <c r="B16" s="237" t="s">
        <v>145</v>
      </c>
      <c r="C16" s="237" t="s">
        <v>131</v>
      </c>
      <c r="D16" s="237">
        <v>5</v>
      </c>
      <c r="E16" s="238" t="s">
        <v>146</v>
      </c>
      <c r="F16" s="240"/>
    </row>
    <row r="17" s="33" customFormat="1" spans="1:6">
      <c r="A17" s="237"/>
      <c r="B17" s="237" t="s">
        <v>147</v>
      </c>
      <c r="C17" s="237" t="s">
        <v>131</v>
      </c>
      <c r="D17" s="237">
        <v>5</v>
      </c>
      <c r="E17" s="240"/>
      <c r="F17" s="240"/>
    </row>
    <row r="18" s="33" customFormat="1" spans="1:6">
      <c r="A18" s="237"/>
      <c r="B18" s="237" t="s">
        <v>148</v>
      </c>
      <c r="C18" s="237" t="s">
        <v>131</v>
      </c>
      <c r="D18" s="237">
        <v>5</v>
      </c>
      <c r="E18" s="240"/>
      <c r="F18" s="240"/>
    </row>
    <row r="19" s="33" customFormat="1" spans="1:6">
      <c r="A19" s="237"/>
      <c r="B19" s="237" t="s">
        <v>149</v>
      </c>
      <c r="C19" s="237" t="s">
        <v>131</v>
      </c>
      <c r="D19" s="237">
        <v>5</v>
      </c>
      <c r="E19" s="240"/>
      <c r="F19" s="240"/>
    </row>
    <row r="20" s="33" customFormat="1" spans="1:6">
      <c r="A20" s="237"/>
      <c r="B20" s="237" t="s">
        <v>150</v>
      </c>
      <c r="C20" s="237" t="s">
        <v>131</v>
      </c>
      <c r="D20" s="237">
        <v>5</v>
      </c>
      <c r="E20" s="240"/>
      <c r="F20" s="240"/>
    </row>
    <row r="21" s="33" customFormat="1" spans="1:6">
      <c r="A21" s="237"/>
      <c r="B21" s="237" t="s">
        <v>151</v>
      </c>
      <c r="C21" s="237" t="s">
        <v>131</v>
      </c>
      <c r="D21" s="237">
        <v>5</v>
      </c>
      <c r="E21" s="240"/>
      <c r="F21" s="240"/>
    </row>
    <row r="22" s="33" customFormat="1" spans="1:6">
      <c r="A22" s="237"/>
      <c r="B22" s="237" t="s">
        <v>152</v>
      </c>
      <c r="C22" s="237" t="s">
        <v>131</v>
      </c>
      <c r="D22" s="237">
        <v>5</v>
      </c>
      <c r="E22" s="240"/>
      <c r="F22" s="240"/>
    </row>
    <row r="23" s="33" customFormat="1" spans="1:6">
      <c r="A23" s="237"/>
      <c r="B23" s="237" t="s">
        <v>153</v>
      </c>
      <c r="C23" s="237" t="s">
        <v>131</v>
      </c>
      <c r="D23" s="237">
        <v>5</v>
      </c>
      <c r="E23" s="240"/>
      <c r="F23" s="240"/>
    </row>
    <row r="24" s="33" customFormat="1" spans="1:6">
      <c r="A24" s="237"/>
      <c r="B24" s="237" t="s">
        <v>154</v>
      </c>
      <c r="C24" s="237" t="s">
        <v>131</v>
      </c>
      <c r="D24" s="237">
        <v>5</v>
      </c>
      <c r="E24" s="240"/>
      <c r="F24" s="240"/>
    </row>
    <row r="25" s="33" customFormat="1" spans="1:6">
      <c r="A25" s="237"/>
      <c r="B25" s="237" t="s">
        <v>155</v>
      </c>
      <c r="C25" s="237" t="s">
        <v>131</v>
      </c>
      <c r="D25" s="237">
        <v>5</v>
      </c>
      <c r="E25" s="240"/>
      <c r="F25" s="240"/>
    </row>
    <row r="26" s="33" customFormat="1" spans="1:6">
      <c r="A26" s="237"/>
      <c r="B26" s="237" t="s">
        <v>156</v>
      </c>
      <c r="C26" s="237" t="s">
        <v>131</v>
      </c>
      <c r="D26" s="237">
        <v>5</v>
      </c>
      <c r="E26" s="240"/>
      <c r="F26" s="240"/>
    </row>
    <row r="27" s="33" customFormat="1" spans="1:6">
      <c r="A27" s="237"/>
      <c r="B27" s="237" t="s">
        <v>157</v>
      </c>
      <c r="C27" s="237" t="s">
        <v>131</v>
      </c>
      <c r="D27" s="237">
        <v>5</v>
      </c>
      <c r="E27" s="240"/>
      <c r="F27" s="240"/>
    </row>
    <row r="28" s="33" customFormat="1" spans="1:6">
      <c r="A28" s="237"/>
      <c r="B28" s="237" t="s">
        <v>158</v>
      </c>
      <c r="C28" s="237" t="s">
        <v>159</v>
      </c>
      <c r="D28" s="237">
        <v>5</v>
      </c>
      <c r="E28" s="240"/>
      <c r="F28" s="240"/>
    </row>
    <row r="29" s="33" customFormat="1" spans="1:6">
      <c r="A29" s="237"/>
      <c r="B29" s="237" t="s">
        <v>145</v>
      </c>
      <c r="C29" s="237" t="s">
        <v>159</v>
      </c>
      <c r="D29" s="237">
        <v>5</v>
      </c>
      <c r="E29" s="240"/>
      <c r="F29" s="240"/>
    </row>
    <row r="30" s="33" customFormat="1" spans="1:6">
      <c r="A30" s="237"/>
      <c r="B30" s="237" t="s">
        <v>160</v>
      </c>
      <c r="C30" s="237" t="s">
        <v>159</v>
      </c>
      <c r="D30" s="237">
        <v>5</v>
      </c>
      <c r="E30" s="240"/>
      <c r="F30" s="240"/>
    </row>
    <row r="31" s="33" customFormat="1" spans="1:6">
      <c r="A31" s="237"/>
      <c r="B31" s="237" t="s">
        <v>161</v>
      </c>
      <c r="C31" s="237" t="s">
        <v>159</v>
      </c>
      <c r="D31" s="237">
        <v>5</v>
      </c>
      <c r="E31" s="240"/>
      <c r="F31" s="240"/>
    </row>
    <row r="32" s="33" customFormat="1" spans="1:6">
      <c r="A32" s="237"/>
      <c r="B32" s="237" t="s">
        <v>162</v>
      </c>
      <c r="C32" s="237" t="s">
        <v>159</v>
      </c>
      <c r="D32" s="237">
        <v>5</v>
      </c>
      <c r="E32" s="240"/>
      <c r="F32" s="240"/>
    </row>
    <row r="33" s="33" customFormat="1" spans="1:6">
      <c r="A33" s="237"/>
      <c r="B33" s="237" t="s">
        <v>147</v>
      </c>
      <c r="C33" s="237" t="s">
        <v>159</v>
      </c>
      <c r="D33" s="237">
        <v>5</v>
      </c>
      <c r="E33" s="240"/>
      <c r="F33" s="240"/>
    </row>
    <row r="34" s="33" customFormat="1" spans="1:6">
      <c r="A34" s="237"/>
      <c r="B34" s="237" t="s">
        <v>163</v>
      </c>
      <c r="C34" s="237" t="s">
        <v>159</v>
      </c>
      <c r="D34" s="237">
        <v>5</v>
      </c>
      <c r="E34" s="240"/>
      <c r="F34" s="240"/>
    </row>
    <row r="35" s="33" customFormat="1" spans="1:6">
      <c r="A35" s="237"/>
      <c r="B35" s="237" t="s">
        <v>164</v>
      </c>
      <c r="C35" s="237" t="s">
        <v>159</v>
      </c>
      <c r="D35" s="237">
        <v>5</v>
      </c>
      <c r="E35" s="240"/>
      <c r="F35" s="240"/>
    </row>
    <row r="36" s="33" customFormat="1" spans="1:6">
      <c r="A36" s="237"/>
      <c r="B36" s="237" t="s">
        <v>150</v>
      </c>
      <c r="C36" s="237" t="s">
        <v>159</v>
      </c>
      <c r="D36" s="237">
        <v>5</v>
      </c>
      <c r="E36" s="240"/>
      <c r="F36" s="240"/>
    </row>
    <row r="37" s="33" customFormat="1" spans="1:6">
      <c r="A37" s="237"/>
      <c r="B37" s="237" t="s">
        <v>165</v>
      </c>
      <c r="C37" s="237" t="s">
        <v>159</v>
      </c>
      <c r="D37" s="237">
        <v>5</v>
      </c>
      <c r="E37" s="240"/>
      <c r="F37" s="240"/>
    </row>
    <row r="38" s="33" customFormat="1" spans="1:6">
      <c r="A38" s="237"/>
      <c r="B38" s="237" t="s">
        <v>155</v>
      </c>
      <c r="C38" s="237" t="s">
        <v>159</v>
      </c>
      <c r="D38" s="237">
        <v>5</v>
      </c>
      <c r="E38" s="240"/>
      <c r="F38" s="240"/>
    </row>
    <row r="39" s="33" customFormat="1" spans="1:6">
      <c r="A39" s="237"/>
      <c r="B39" s="237" t="s">
        <v>153</v>
      </c>
      <c r="C39" s="237" t="s">
        <v>159</v>
      </c>
      <c r="D39" s="237">
        <v>5</v>
      </c>
      <c r="E39" s="240"/>
      <c r="F39" s="240"/>
    </row>
    <row r="40" s="33" customFormat="1" spans="1:6">
      <c r="A40" s="237"/>
      <c r="B40" s="237" t="s">
        <v>166</v>
      </c>
      <c r="C40" s="237" t="s">
        <v>159</v>
      </c>
      <c r="D40" s="237">
        <v>5</v>
      </c>
      <c r="E40" s="240"/>
      <c r="F40" s="240"/>
    </row>
    <row r="41" s="33" customFormat="1" spans="1:6">
      <c r="A41" s="237"/>
      <c r="B41" s="237" t="s">
        <v>151</v>
      </c>
      <c r="C41" s="237" t="s">
        <v>159</v>
      </c>
      <c r="D41" s="237">
        <v>5</v>
      </c>
      <c r="E41" s="241"/>
      <c r="F41" s="240"/>
    </row>
    <row r="42" s="33" customFormat="1" spans="1:6">
      <c r="A42" s="237"/>
      <c r="B42" s="4" t="s">
        <v>167</v>
      </c>
      <c r="C42" s="237" t="s">
        <v>131</v>
      </c>
      <c r="D42" s="237">
        <v>5</v>
      </c>
      <c r="E42" s="240" t="s">
        <v>132</v>
      </c>
      <c r="F42" s="240"/>
    </row>
    <row r="43" s="33" customFormat="1" spans="1:6">
      <c r="A43" s="237"/>
      <c r="B43" s="4" t="s">
        <v>145</v>
      </c>
      <c r="C43" s="237" t="s">
        <v>131</v>
      </c>
      <c r="D43" s="237">
        <v>5</v>
      </c>
      <c r="E43" s="240"/>
      <c r="F43" s="240"/>
    </row>
    <row r="44" s="33" customFormat="1" spans="1:6">
      <c r="A44" s="237"/>
      <c r="B44" s="4" t="s">
        <v>168</v>
      </c>
      <c r="C44" s="237" t="s">
        <v>131</v>
      </c>
      <c r="D44" s="237">
        <v>5</v>
      </c>
      <c r="E44" s="240"/>
      <c r="F44" s="240"/>
    </row>
    <row r="45" s="33" customFormat="1" spans="1:6">
      <c r="A45" s="237"/>
      <c r="B45" s="4" t="s">
        <v>149</v>
      </c>
      <c r="C45" s="237" t="s">
        <v>131</v>
      </c>
      <c r="D45" s="237">
        <v>5</v>
      </c>
      <c r="E45" s="240"/>
      <c r="F45" s="240"/>
    </row>
    <row r="46" s="33" customFormat="1" spans="1:6">
      <c r="A46" s="237"/>
      <c r="B46" s="4" t="s">
        <v>153</v>
      </c>
      <c r="C46" s="237" t="s">
        <v>131</v>
      </c>
      <c r="D46" s="237">
        <v>5</v>
      </c>
      <c r="E46" s="240"/>
      <c r="F46" s="240"/>
    </row>
    <row r="47" s="33" customFormat="1" spans="1:6">
      <c r="A47" s="237"/>
      <c r="B47" s="4" t="s">
        <v>150</v>
      </c>
      <c r="C47" s="237" t="s">
        <v>131</v>
      </c>
      <c r="D47" s="237">
        <v>5</v>
      </c>
      <c r="E47" s="240"/>
      <c r="F47" s="240"/>
    </row>
    <row r="48" s="33" customFormat="1" spans="1:6">
      <c r="A48" s="237"/>
      <c r="B48" s="4" t="s">
        <v>154</v>
      </c>
      <c r="C48" s="237" t="s">
        <v>131</v>
      </c>
      <c r="D48" s="237">
        <v>5</v>
      </c>
      <c r="E48" s="240"/>
      <c r="F48" s="240"/>
    </row>
    <row r="49" s="33" customFormat="1" spans="1:6">
      <c r="A49" s="237"/>
      <c r="B49" s="4" t="s">
        <v>169</v>
      </c>
      <c r="C49" s="237" t="s">
        <v>131</v>
      </c>
      <c r="D49" s="237">
        <v>5</v>
      </c>
      <c r="E49" s="240"/>
      <c r="F49" s="240"/>
    </row>
    <row r="50" s="33" customFormat="1" spans="1:6">
      <c r="A50" s="237"/>
      <c r="B50" s="4" t="s">
        <v>157</v>
      </c>
      <c r="C50" s="237" t="s">
        <v>131</v>
      </c>
      <c r="D50" s="237">
        <v>5</v>
      </c>
      <c r="E50" s="240"/>
      <c r="F50" s="240"/>
    </row>
    <row r="51" s="33" customFormat="1" spans="1:6">
      <c r="A51" s="237"/>
      <c r="B51" s="4" t="s">
        <v>170</v>
      </c>
      <c r="C51" s="237" t="s">
        <v>131</v>
      </c>
      <c r="D51" s="237">
        <v>5</v>
      </c>
      <c r="E51" s="241"/>
      <c r="F51" s="240"/>
    </row>
    <row r="52" s="33" customFormat="1" spans="1:6">
      <c r="A52" s="237"/>
      <c r="B52" s="237" t="s">
        <v>167</v>
      </c>
      <c r="C52" s="237" t="s">
        <v>142</v>
      </c>
      <c r="D52" s="237">
        <v>5</v>
      </c>
      <c r="E52" s="240" t="s">
        <v>143</v>
      </c>
      <c r="F52" s="240"/>
    </row>
    <row r="53" s="33" customFormat="1" spans="1:6">
      <c r="A53" s="237"/>
      <c r="B53" s="237" t="s">
        <v>145</v>
      </c>
      <c r="C53" s="237" t="s">
        <v>142</v>
      </c>
      <c r="D53" s="237">
        <v>5</v>
      </c>
      <c r="E53" s="240"/>
      <c r="F53" s="240"/>
    </row>
    <row r="54" s="33" customFormat="1" spans="1:6">
      <c r="A54" s="237"/>
      <c r="B54" s="237" t="s">
        <v>149</v>
      </c>
      <c r="C54" s="237" t="s">
        <v>142</v>
      </c>
      <c r="D54" s="237">
        <v>5</v>
      </c>
      <c r="E54" s="240"/>
      <c r="F54" s="240"/>
    </row>
    <row r="55" s="33" customFormat="1" spans="1:6">
      <c r="A55" s="237"/>
      <c r="B55" s="237" t="s">
        <v>171</v>
      </c>
      <c r="C55" s="237" t="s">
        <v>142</v>
      </c>
      <c r="D55" s="237">
        <v>5</v>
      </c>
      <c r="E55" s="240"/>
      <c r="F55" s="240"/>
    </row>
    <row r="56" s="33" customFormat="1" spans="1:6">
      <c r="A56" s="237"/>
      <c r="B56" s="237" t="s">
        <v>161</v>
      </c>
      <c r="C56" s="237" t="s">
        <v>142</v>
      </c>
      <c r="D56" s="237">
        <v>5</v>
      </c>
      <c r="E56" s="240"/>
      <c r="F56" s="240"/>
    </row>
    <row r="57" s="33" customFormat="1" spans="1:6">
      <c r="A57" s="237"/>
      <c r="B57" s="237" t="s">
        <v>162</v>
      </c>
      <c r="C57" s="237" t="s">
        <v>142</v>
      </c>
      <c r="D57" s="237">
        <v>5</v>
      </c>
      <c r="E57" s="240"/>
      <c r="F57" s="240"/>
    </row>
    <row r="58" s="33" customFormat="1" spans="1:6">
      <c r="A58" s="237"/>
      <c r="B58" s="237" t="s">
        <v>172</v>
      </c>
      <c r="C58" s="237" t="s">
        <v>142</v>
      </c>
      <c r="D58" s="237">
        <v>5</v>
      </c>
      <c r="E58" s="240"/>
      <c r="F58" s="240"/>
    </row>
    <row r="59" s="33" customFormat="1" spans="1:6">
      <c r="A59" s="237"/>
      <c r="B59" s="237" t="s">
        <v>164</v>
      </c>
      <c r="C59" s="237" t="s">
        <v>142</v>
      </c>
      <c r="D59" s="237">
        <v>5</v>
      </c>
      <c r="E59" s="240"/>
      <c r="F59" s="240"/>
    </row>
    <row r="60" s="33" customFormat="1" spans="1:6">
      <c r="A60" s="237"/>
      <c r="B60" s="237" t="s">
        <v>151</v>
      </c>
      <c r="C60" s="237" t="s">
        <v>142</v>
      </c>
      <c r="D60" s="237">
        <v>5</v>
      </c>
      <c r="E60" s="240"/>
      <c r="F60" s="240"/>
    </row>
    <row r="61" s="33" customFormat="1" spans="1:6">
      <c r="A61" s="237"/>
      <c r="B61" s="237" t="s">
        <v>153</v>
      </c>
      <c r="C61" s="237" t="s">
        <v>142</v>
      </c>
      <c r="D61" s="237">
        <v>5</v>
      </c>
      <c r="E61" s="240"/>
      <c r="F61" s="240"/>
    </row>
    <row r="62" s="33" customFormat="1" spans="1:6">
      <c r="A62" s="237"/>
      <c r="B62" s="237" t="s">
        <v>173</v>
      </c>
      <c r="C62" s="237" t="s">
        <v>142</v>
      </c>
      <c r="D62" s="237">
        <v>5</v>
      </c>
      <c r="E62" s="240"/>
      <c r="F62" s="240"/>
    </row>
    <row r="63" s="33" customFormat="1" spans="1:6">
      <c r="A63" s="237"/>
      <c r="B63" s="237" t="s">
        <v>154</v>
      </c>
      <c r="C63" s="237" t="s">
        <v>142</v>
      </c>
      <c r="D63" s="237">
        <v>5</v>
      </c>
      <c r="E63" s="240"/>
      <c r="F63" s="240"/>
    </row>
    <row r="64" s="33" customFormat="1" spans="1:6">
      <c r="A64" s="237"/>
      <c r="B64" s="237" t="s">
        <v>157</v>
      </c>
      <c r="C64" s="237" t="s">
        <v>142</v>
      </c>
      <c r="D64" s="237">
        <v>5</v>
      </c>
      <c r="E64" s="240"/>
      <c r="F64" s="240"/>
    </row>
    <row r="65" s="33" customFormat="1" spans="1:6">
      <c r="A65" s="237"/>
      <c r="B65" s="237" t="s">
        <v>170</v>
      </c>
      <c r="C65" s="237" t="s">
        <v>142</v>
      </c>
      <c r="D65" s="237">
        <v>5</v>
      </c>
      <c r="E65" s="241"/>
      <c r="F65" s="241"/>
    </row>
    <row r="66" s="33" customFormat="1" spans="1:6">
      <c r="A66" s="237"/>
      <c r="B66" s="237"/>
      <c r="C66" s="237"/>
      <c r="D66" s="237"/>
      <c r="E66" s="241"/>
      <c r="F66" s="237"/>
    </row>
    <row r="67" s="33" customFormat="1" spans="1:6">
      <c r="A67" s="236" t="s">
        <v>22</v>
      </c>
      <c r="B67" s="237" t="s">
        <v>174</v>
      </c>
      <c r="C67" s="237" t="s">
        <v>175</v>
      </c>
      <c r="D67" s="237">
        <v>10</v>
      </c>
      <c r="E67" s="237" t="s">
        <v>129</v>
      </c>
      <c r="F67" s="237">
        <v>10</v>
      </c>
    </row>
    <row r="68" s="33" customFormat="1" spans="1:6">
      <c r="A68" s="236"/>
      <c r="B68" s="237"/>
      <c r="C68" s="237"/>
      <c r="D68" s="237"/>
      <c r="E68" s="238"/>
      <c r="F68" s="237"/>
    </row>
    <row r="69" s="33" customFormat="1" spans="1:6">
      <c r="A69" s="236" t="s">
        <v>28</v>
      </c>
      <c r="B69" s="237" t="s">
        <v>176</v>
      </c>
      <c r="C69" s="237" t="s">
        <v>128</v>
      </c>
      <c r="D69" s="237">
        <v>2</v>
      </c>
      <c r="E69" s="238" t="s">
        <v>129</v>
      </c>
      <c r="F69" s="238">
        <v>27</v>
      </c>
    </row>
    <row r="70" s="33" customFormat="1" spans="1:6">
      <c r="A70" s="239"/>
      <c r="B70" s="237" t="s">
        <v>174</v>
      </c>
      <c r="C70" s="237" t="s">
        <v>175</v>
      </c>
      <c r="D70" s="237">
        <v>10</v>
      </c>
      <c r="E70" s="240"/>
      <c r="F70" s="240"/>
    </row>
    <row r="71" s="33" customFormat="1" spans="1:6">
      <c r="A71" s="239"/>
      <c r="B71" s="4" t="s">
        <v>177</v>
      </c>
      <c r="C71" s="237" t="s">
        <v>178</v>
      </c>
      <c r="D71" s="237">
        <v>3</v>
      </c>
      <c r="E71" s="240"/>
      <c r="F71" s="240"/>
    </row>
    <row r="72" s="33" customFormat="1" spans="1:6">
      <c r="A72" s="239"/>
      <c r="B72" s="4" t="s">
        <v>179</v>
      </c>
      <c r="C72" s="237" t="s">
        <v>178</v>
      </c>
      <c r="D72" s="237">
        <v>3</v>
      </c>
      <c r="E72" s="240"/>
      <c r="F72" s="240"/>
    </row>
    <row r="73" s="33" customFormat="1" spans="1:6">
      <c r="A73" s="239"/>
      <c r="B73" s="4" t="s">
        <v>180</v>
      </c>
      <c r="C73" s="237" t="s">
        <v>178</v>
      </c>
      <c r="D73" s="237">
        <v>3</v>
      </c>
      <c r="E73" s="240"/>
      <c r="F73" s="240"/>
    </row>
    <row r="74" s="33" customFormat="1" spans="1:6">
      <c r="A74" s="239"/>
      <c r="B74" s="4" t="s">
        <v>181</v>
      </c>
      <c r="C74" s="237" t="s">
        <v>178</v>
      </c>
      <c r="D74" s="237">
        <v>3</v>
      </c>
      <c r="E74" s="240"/>
      <c r="F74" s="240"/>
    </row>
    <row r="75" s="33" customFormat="1" spans="1:6">
      <c r="A75" s="239"/>
      <c r="B75" s="4" t="s">
        <v>182</v>
      </c>
      <c r="C75" s="237" t="s">
        <v>178</v>
      </c>
      <c r="D75" s="237">
        <v>3</v>
      </c>
      <c r="E75" s="240"/>
      <c r="F75" s="241"/>
    </row>
    <row r="76" s="33" customFormat="1" spans="1:6">
      <c r="A76" s="236"/>
      <c r="B76" s="237"/>
      <c r="C76" s="237"/>
      <c r="D76" s="237"/>
      <c r="E76" s="238"/>
      <c r="F76" s="237"/>
    </row>
    <row r="77" s="33" customFormat="1" spans="1:6">
      <c r="A77" s="236" t="s">
        <v>30</v>
      </c>
      <c r="B77" s="237" t="s">
        <v>176</v>
      </c>
      <c r="C77" s="237" t="s">
        <v>183</v>
      </c>
      <c r="D77" s="237">
        <v>2</v>
      </c>
      <c r="E77" s="238" t="s">
        <v>129</v>
      </c>
      <c r="F77" s="238">
        <v>30.5</v>
      </c>
    </row>
    <row r="78" s="33" customFormat="1" spans="1:6">
      <c r="A78" s="239"/>
      <c r="B78" s="4" t="s">
        <v>184</v>
      </c>
      <c r="C78" s="237" t="s">
        <v>128</v>
      </c>
      <c r="D78" s="237">
        <v>0.5</v>
      </c>
      <c r="E78" s="240"/>
      <c r="F78" s="240"/>
    </row>
    <row r="79" s="33" customFormat="1" spans="1:6">
      <c r="A79" s="239"/>
      <c r="B79" s="4" t="s">
        <v>185</v>
      </c>
      <c r="C79" s="237" t="s">
        <v>186</v>
      </c>
      <c r="D79" s="237">
        <v>5</v>
      </c>
      <c r="E79" s="240"/>
      <c r="F79" s="240"/>
    </row>
    <row r="80" s="33" customFormat="1" spans="1:6">
      <c r="A80" s="239"/>
      <c r="B80" s="4" t="s">
        <v>187</v>
      </c>
      <c r="C80" s="237" t="s">
        <v>186</v>
      </c>
      <c r="D80" s="237">
        <v>5</v>
      </c>
      <c r="E80" s="240"/>
      <c r="F80" s="240"/>
    </row>
    <row r="81" s="33" customFormat="1" spans="1:6">
      <c r="A81" s="239"/>
      <c r="B81" s="4" t="s">
        <v>188</v>
      </c>
      <c r="C81" s="237" t="s">
        <v>186</v>
      </c>
      <c r="D81" s="237">
        <v>5</v>
      </c>
      <c r="E81" s="240"/>
      <c r="F81" s="240"/>
    </row>
    <row r="82" s="33" customFormat="1" spans="1:6">
      <c r="A82" s="239"/>
      <c r="B82" s="4" t="s">
        <v>189</v>
      </c>
      <c r="C82" s="237" t="s">
        <v>190</v>
      </c>
      <c r="D82" s="237">
        <v>3</v>
      </c>
      <c r="E82" s="240"/>
      <c r="F82" s="240"/>
    </row>
    <row r="83" s="33" customFormat="1" spans="1:6">
      <c r="A83" s="239"/>
      <c r="B83" s="4"/>
      <c r="C83" s="237" t="s">
        <v>128</v>
      </c>
      <c r="D83" s="237">
        <v>0.5</v>
      </c>
      <c r="E83" s="240"/>
      <c r="F83" s="240"/>
    </row>
    <row r="84" s="33" customFormat="1" spans="1:6">
      <c r="A84" s="239"/>
      <c r="B84" s="4" t="s">
        <v>185</v>
      </c>
      <c r="C84" s="237" t="s">
        <v>178</v>
      </c>
      <c r="D84" s="237">
        <v>3</v>
      </c>
      <c r="E84" s="240"/>
      <c r="F84" s="240"/>
    </row>
    <row r="85" s="33" customFormat="1" spans="1:6">
      <c r="A85" s="239"/>
      <c r="B85" s="4" t="s">
        <v>191</v>
      </c>
      <c r="C85" s="237" t="s">
        <v>178</v>
      </c>
      <c r="D85" s="237">
        <v>3</v>
      </c>
      <c r="E85" s="241"/>
      <c r="F85" s="240"/>
    </row>
    <row r="86" s="33" customFormat="1" spans="1:6">
      <c r="A86" s="242"/>
      <c r="B86" s="237" t="s">
        <v>192</v>
      </c>
      <c r="C86" s="237" t="s">
        <v>128</v>
      </c>
      <c r="D86" s="237">
        <v>3.5</v>
      </c>
      <c r="E86" s="241" t="s">
        <v>193</v>
      </c>
      <c r="F86" s="241"/>
    </row>
    <row r="87" s="33" customFormat="1" spans="1:6">
      <c r="A87" s="243"/>
      <c r="B87" s="226"/>
      <c r="C87" s="226"/>
      <c r="D87" s="226"/>
      <c r="E87" s="237"/>
      <c r="F87" s="237"/>
    </row>
    <row r="88" s="33" customFormat="1" spans="1:6">
      <c r="A88" s="236" t="s">
        <v>37</v>
      </c>
      <c r="B88" s="4" t="s">
        <v>194</v>
      </c>
      <c r="C88" s="237" t="s">
        <v>131</v>
      </c>
      <c r="D88" s="237">
        <v>5</v>
      </c>
      <c r="E88" s="238" t="s">
        <v>132</v>
      </c>
      <c r="F88" s="238">
        <v>10</v>
      </c>
    </row>
    <row r="89" s="33" customFormat="1" spans="1:6">
      <c r="A89" s="242"/>
      <c r="B89" s="4" t="s">
        <v>195</v>
      </c>
      <c r="C89" s="237" t="s">
        <v>131</v>
      </c>
      <c r="D89" s="237">
        <v>5</v>
      </c>
      <c r="E89" s="241"/>
      <c r="F89" s="241"/>
    </row>
    <row r="90" s="33" customFormat="1" spans="1:6">
      <c r="A90" s="243"/>
      <c r="B90" s="237"/>
      <c r="C90" s="237"/>
      <c r="D90" s="237"/>
      <c r="E90" s="237"/>
      <c r="F90" s="237"/>
    </row>
    <row r="91" s="33" customFormat="1" spans="1:6">
      <c r="A91" s="236" t="s">
        <v>29</v>
      </c>
      <c r="B91" s="237" t="s">
        <v>196</v>
      </c>
      <c r="C91" s="237" t="s">
        <v>186</v>
      </c>
      <c r="D91" s="237">
        <v>5</v>
      </c>
      <c r="E91" s="237" t="s">
        <v>129</v>
      </c>
      <c r="F91" s="238">
        <v>95</v>
      </c>
    </row>
    <row r="92" s="33" customFormat="1" spans="1:6">
      <c r="A92" s="239"/>
      <c r="B92" s="237" t="s">
        <v>197</v>
      </c>
      <c r="C92" s="237" t="s">
        <v>198</v>
      </c>
      <c r="D92" s="237">
        <v>5</v>
      </c>
      <c r="E92" s="238" t="s">
        <v>143</v>
      </c>
      <c r="F92" s="240"/>
    </row>
    <row r="93" s="33" customFormat="1" spans="1:6">
      <c r="A93" s="239"/>
      <c r="B93" s="237" t="s">
        <v>199</v>
      </c>
      <c r="C93" s="237" t="s">
        <v>198</v>
      </c>
      <c r="D93" s="237">
        <v>5</v>
      </c>
      <c r="E93" s="240"/>
      <c r="F93" s="240"/>
    </row>
    <row r="94" s="33" customFormat="1" spans="1:6">
      <c r="A94" s="239"/>
      <c r="B94" s="237" t="s">
        <v>200</v>
      </c>
      <c r="C94" s="237" t="s">
        <v>198</v>
      </c>
      <c r="D94" s="237">
        <v>5</v>
      </c>
      <c r="E94" s="241"/>
      <c r="F94" s="240"/>
    </row>
    <row r="95" s="33" customFormat="1" spans="1:6">
      <c r="A95" s="239"/>
      <c r="B95" s="237" t="s">
        <v>201</v>
      </c>
      <c r="C95" s="237" t="s">
        <v>202</v>
      </c>
      <c r="D95" s="237">
        <v>5</v>
      </c>
      <c r="E95" s="240" t="s">
        <v>203</v>
      </c>
      <c r="F95" s="240"/>
    </row>
    <row r="96" s="33" customFormat="1" spans="1:6">
      <c r="A96" s="239"/>
      <c r="B96" s="237" t="s">
        <v>204</v>
      </c>
      <c r="C96" s="237" t="s">
        <v>202</v>
      </c>
      <c r="D96" s="237">
        <v>5</v>
      </c>
      <c r="E96" s="240"/>
      <c r="F96" s="240"/>
    </row>
    <row r="97" s="33" customFormat="1" spans="1:6">
      <c r="A97" s="239"/>
      <c r="B97" s="237" t="s">
        <v>205</v>
      </c>
      <c r="C97" s="237" t="s">
        <v>202</v>
      </c>
      <c r="D97" s="237">
        <v>5</v>
      </c>
      <c r="E97" s="240"/>
      <c r="F97" s="240"/>
    </row>
    <row r="98" s="33" customFormat="1" spans="1:6">
      <c r="A98" s="239"/>
      <c r="B98" s="237" t="s">
        <v>206</v>
      </c>
      <c r="C98" s="237" t="s">
        <v>202</v>
      </c>
      <c r="D98" s="237">
        <v>5</v>
      </c>
      <c r="E98" s="240"/>
      <c r="F98" s="240"/>
    </row>
    <row r="99" s="33" customFormat="1" spans="1:6">
      <c r="A99" s="239"/>
      <c r="B99" s="237" t="s">
        <v>207</v>
      </c>
      <c r="C99" s="237" t="s">
        <v>202</v>
      </c>
      <c r="D99" s="237">
        <v>5</v>
      </c>
      <c r="E99" s="240"/>
      <c r="F99" s="240"/>
    </row>
    <row r="100" s="33" customFormat="1" spans="1:6">
      <c r="A100" s="239"/>
      <c r="B100" s="237" t="s">
        <v>208</v>
      </c>
      <c r="C100" s="237" t="s">
        <v>202</v>
      </c>
      <c r="D100" s="237">
        <v>5</v>
      </c>
      <c r="E100" s="240"/>
      <c r="F100" s="240"/>
    </row>
    <row r="101" s="33" customFormat="1" spans="1:6">
      <c r="A101" s="239"/>
      <c r="B101" s="237" t="s">
        <v>209</v>
      </c>
      <c r="C101" s="237" t="s">
        <v>202</v>
      </c>
      <c r="D101" s="237">
        <v>5</v>
      </c>
      <c r="E101" s="240"/>
      <c r="F101" s="240"/>
    </row>
    <row r="102" s="33" customFormat="1" spans="1:6">
      <c r="A102" s="239"/>
      <c r="B102" s="237" t="s">
        <v>210</v>
      </c>
      <c r="C102" s="237" t="s">
        <v>202</v>
      </c>
      <c r="D102" s="237">
        <v>5</v>
      </c>
      <c r="E102" s="240"/>
      <c r="F102" s="240"/>
    </row>
    <row r="103" s="33" customFormat="1" spans="1:6">
      <c r="A103" s="239"/>
      <c r="B103" s="237" t="s">
        <v>211</v>
      </c>
      <c r="C103" s="237" t="s">
        <v>202</v>
      </c>
      <c r="D103" s="237">
        <v>5</v>
      </c>
      <c r="E103" s="240"/>
      <c r="F103" s="240"/>
    </row>
    <row r="104" s="33" customFormat="1" spans="1:6">
      <c r="A104" s="239"/>
      <c r="B104" s="237" t="s">
        <v>212</v>
      </c>
      <c r="C104" s="237" t="s">
        <v>202</v>
      </c>
      <c r="D104" s="237">
        <v>5</v>
      </c>
      <c r="E104" s="240"/>
      <c r="F104" s="240"/>
    </row>
    <row r="105" s="33" customFormat="1" spans="1:6">
      <c r="A105" s="239"/>
      <c r="B105" s="237" t="s">
        <v>213</v>
      </c>
      <c r="C105" s="237" t="s">
        <v>202</v>
      </c>
      <c r="D105" s="237">
        <v>5</v>
      </c>
      <c r="E105" s="240"/>
      <c r="F105" s="240"/>
    </row>
    <row r="106" s="33" customFormat="1" spans="1:6">
      <c r="A106" s="239"/>
      <c r="B106" s="237" t="s">
        <v>214</v>
      </c>
      <c r="C106" s="237" t="s">
        <v>202</v>
      </c>
      <c r="D106" s="237">
        <v>5</v>
      </c>
      <c r="E106" s="240"/>
      <c r="F106" s="240"/>
    </row>
    <row r="107" s="33" customFormat="1" spans="1:6">
      <c r="A107" s="239"/>
      <c r="B107" s="237" t="s">
        <v>215</v>
      </c>
      <c r="C107" s="237" t="s">
        <v>202</v>
      </c>
      <c r="D107" s="237">
        <v>5</v>
      </c>
      <c r="E107" s="240"/>
      <c r="F107" s="240"/>
    </row>
    <row r="108" s="33" customFormat="1" spans="1:6">
      <c r="A108" s="239"/>
      <c r="B108" s="237" t="s">
        <v>216</v>
      </c>
      <c r="C108" s="237" t="s">
        <v>202</v>
      </c>
      <c r="D108" s="237">
        <v>5</v>
      </c>
      <c r="E108" s="240"/>
      <c r="F108" s="240"/>
    </row>
    <row r="109" s="33" customFormat="1" spans="1:6">
      <c r="A109" s="242"/>
      <c r="B109" s="237" t="s">
        <v>217</v>
      </c>
      <c r="C109" s="237" t="s">
        <v>202</v>
      </c>
      <c r="D109" s="237">
        <v>5</v>
      </c>
      <c r="E109" s="241"/>
      <c r="F109" s="241"/>
    </row>
    <row r="110" s="33" customFormat="1" spans="1:6">
      <c r="A110" s="242"/>
      <c r="B110" s="237"/>
      <c r="C110" s="237"/>
      <c r="D110" s="237"/>
      <c r="E110" s="241"/>
      <c r="F110" s="237"/>
    </row>
    <row r="111" s="33" customFormat="1" spans="1:6">
      <c r="A111" s="243" t="s">
        <v>20</v>
      </c>
      <c r="B111" s="237" t="s">
        <v>174</v>
      </c>
      <c r="C111" s="237" t="s">
        <v>175</v>
      </c>
      <c r="D111" s="237">
        <v>10</v>
      </c>
      <c r="E111" s="237" t="s">
        <v>129</v>
      </c>
      <c r="F111" s="237">
        <v>10</v>
      </c>
    </row>
    <row r="112" s="33" customFormat="1" spans="1:6">
      <c r="A112" s="236"/>
      <c r="B112" s="237"/>
      <c r="C112" s="237"/>
      <c r="D112" s="237"/>
      <c r="E112" s="237"/>
      <c r="F112" s="237"/>
    </row>
    <row r="113" s="33" customFormat="1" spans="1:6">
      <c r="A113" s="236" t="s">
        <v>44</v>
      </c>
      <c r="B113" s="237" t="s">
        <v>218</v>
      </c>
      <c r="C113" s="237" t="s">
        <v>131</v>
      </c>
      <c r="D113" s="237">
        <v>15</v>
      </c>
      <c r="E113" s="237" t="s">
        <v>129</v>
      </c>
      <c r="F113" s="238">
        <v>140</v>
      </c>
    </row>
    <row r="114" s="33" customFormat="1" spans="1:6">
      <c r="A114" s="239"/>
      <c r="B114" s="237" t="s">
        <v>219</v>
      </c>
      <c r="C114" s="237" t="s">
        <v>131</v>
      </c>
      <c r="D114" s="237">
        <v>5</v>
      </c>
      <c r="E114" s="238" t="s">
        <v>146</v>
      </c>
      <c r="F114" s="240"/>
    </row>
    <row r="115" s="33" customFormat="1" spans="1:6">
      <c r="A115" s="239"/>
      <c r="B115" s="237" t="s">
        <v>220</v>
      </c>
      <c r="C115" s="237" t="s">
        <v>131</v>
      </c>
      <c r="D115" s="237">
        <v>5</v>
      </c>
      <c r="E115" s="240"/>
      <c r="F115" s="240"/>
    </row>
    <row r="116" s="33" customFormat="1" spans="1:6">
      <c r="A116" s="239"/>
      <c r="B116" s="237" t="s">
        <v>221</v>
      </c>
      <c r="C116" s="237" t="s">
        <v>131</v>
      </c>
      <c r="D116" s="237">
        <v>5</v>
      </c>
      <c r="E116" s="240"/>
      <c r="F116" s="240"/>
    </row>
    <row r="117" s="33" customFormat="1" spans="1:6">
      <c r="A117" s="239"/>
      <c r="B117" s="237" t="s">
        <v>222</v>
      </c>
      <c r="C117" s="237" t="s">
        <v>131</v>
      </c>
      <c r="D117" s="237">
        <v>5</v>
      </c>
      <c r="E117" s="240"/>
      <c r="F117" s="240"/>
    </row>
    <row r="118" s="33" customFormat="1" spans="1:6">
      <c r="A118" s="239"/>
      <c r="B118" s="237" t="s">
        <v>223</v>
      </c>
      <c r="C118" s="237" t="s">
        <v>131</v>
      </c>
      <c r="D118" s="237">
        <v>5</v>
      </c>
      <c r="E118" s="240"/>
      <c r="F118" s="240"/>
    </row>
    <row r="119" s="33" customFormat="1" spans="1:6">
      <c r="A119" s="239"/>
      <c r="B119" s="237" t="s">
        <v>224</v>
      </c>
      <c r="C119" s="237" t="s">
        <v>131</v>
      </c>
      <c r="D119" s="237">
        <v>5</v>
      </c>
      <c r="E119" s="240"/>
      <c r="F119" s="240"/>
    </row>
    <row r="120" s="33" customFormat="1" spans="1:6">
      <c r="A120" s="239"/>
      <c r="B120" s="237" t="s">
        <v>219</v>
      </c>
      <c r="C120" s="237" t="s">
        <v>159</v>
      </c>
      <c r="D120" s="237">
        <v>5</v>
      </c>
      <c r="E120" s="240"/>
      <c r="F120" s="240"/>
    </row>
    <row r="121" s="33" customFormat="1" spans="1:6">
      <c r="A121" s="239"/>
      <c r="B121" s="237" t="s">
        <v>220</v>
      </c>
      <c r="C121" s="237" t="s">
        <v>159</v>
      </c>
      <c r="D121" s="237">
        <v>5</v>
      </c>
      <c r="E121" s="240"/>
      <c r="F121" s="240"/>
    </row>
    <row r="122" s="33" customFormat="1" spans="1:6">
      <c r="A122" s="239"/>
      <c r="B122" s="237" t="s">
        <v>221</v>
      </c>
      <c r="C122" s="237" t="s">
        <v>159</v>
      </c>
      <c r="D122" s="237">
        <v>5</v>
      </c>
      <c r="E122" s="240"/>
      <c r="F122" s="240"/>
    </row>
    <row r="123" s="33" customFormat="1" spans="1:6">
      <c r="A123" s="239"/>
      <c r="B123" s="237" t="s">
        <v>223</v>
      </c>
      <c r="C123" s="237" t="s">
        <v>159</v>
      </c>
      <c r="D123" s="237">
        <v>5</v>
      </c>
      <c r="E123" s="240"/>
      <c r="F123" s="240"/>
    </row>
    <row r="124" s="33" customFormat="1" spans="1:6">
      <c r="A124" s="239"/>
      <c r="B124" s="237" t="s">
        <v>225</v>
      </c>
      <c r="C124" s="237" t="s">
        <v>159</v>
      </c>
      <c r="D124" s="237">
        <v>5</v>
      </c>
      <c r="E124" s="240"/>
      <c r="F124" s="240"/>
    </row>
    <row r="125" s="33" customFormat="1" spans="1:6">
      <c r="A125" s="239"/>
      <c r="B125" s="237" t="s">
        <v>222</v>
      </c>
      <c r="C125" s="237" t="s">
        <v>159</v>
      </c>
      <c r="D125" s="237">
        <v>5</v>
      </c>
      <c r="E125" s="240"/>
      <c r="F125" s="240"/>
    </row>
    <row r="126" s="33" customFormat="1" spans="1:6">
      <c r="A126" s="239"/>
      <c r="B126" s="237" t="s">
        <v>226</v>
      </c>
      <c r="C126" s="237" t="s">
        <v>159</v>
      </c>
      <c r="D126" s="237">
        <v>5</v>
      </c>
      <c r="E126" s="240"/>
      <c r="F126" s="240"/>
    </row>
    <row r="127" s="33" customFormat="1" spans="1:6">
      <c r="A127" s="239"/>
      <c r="B127" s="237" t="s">
        <v>224</v>
      </c>
      <c r="C127" s="237" t="s">
        <v>159</v>
      </c>
      <c r="D127" s="237">
        <v>5</v>
      </c>
      <c r="E127" s="241"/>
      <c r="F127" s="240"/>
    </row>
    <row r="128" s="33" customFormat="1" spans="1:6">
      <c r="A128" s="239"/>
      <c r="B128" s="4" t="s">
        <v>219</v>
      </c>
      <c r="C128" s="237" t="s">
        <v>131</v>
      </c>
      <c r="D128" s="237">
        <v>5</v>
      </c>
      <c r="E128" s="240" t="s">
        <v>132</v>
      </c>
      <c r="F128" s="240"/>
    </row>
    <row r="129" s="33" customFormat="1" spans="1:6">
      <c r="A129" s="239"/>
      <c r="B129" s="4" t="s">
        <v>220</v>
      </c>
      <c r="C129" s="237" t="s">
        <v>131</v>
      </c>
      <c r="D129" s="237">
        <v>5</v>
      </c>
      <c r="E129" s="240"/>
      <c r="F129" s="240"/>
    </row>
    <row r="130" s="33" customFormat="1" spans="1:6">
      <c r="A130" s="239"/>
      <c r="B130" s="4" t="s">
        <v>221</v>
      </c>
      <c r="C130" s="237" t="s">
        <v>131</v>
      </c>
      <c r="D130" s="237">
        <v>5</v>
      </c>
      <c r="E130" s="240"/>
      <c r="F130" s="240"/>
    </row>
    <row r="131" s="33" customFormat="1" spans="1:6">
      <c r="A131" s="239"/>
      <c r="B131" s="4" t="s">
        <v>223</v>
      </c>
      <c r="C131" s="237" t="s">
        <v>131</v>
      </c>
      <c r="D131" s="237">
        <v>5</v>
      </c>
      <c r="E131" s="241"/>
      <c r="F131" s="240"/>
    </row>
    <row r="132" s="33" customFormat="1" spans="1:6">
      <c r="A132" s="239"/>
      <c r="B132" s="237" t="s">
        <v>219</v>
      </c>
      <c r="C132" s="237" t="s">
        <v>142</v>
      </c>
      <c r="D132" s="237">
        <v>5</v>
      </c>
      <c r="E132" s="240" t="s">
        <v>143</v>
      </c>
      <c r="F132" s="240"/>
    </row>
    <row r="133" s="33" customFormat="1" spans="1:6">
      <c r="A133" s="239"/>
      <c r="B133" s="237" t="s">
        <v>220</v>
      </c>
      <c r="C133" s="237" t="s">
        <v>142</v>
      </c>
      <c r="D133" s="237">
        <v>5</v>
      </c>
      <c r="E133" s="240"/>
      <c r="F133" s="240"/>
    </row>
    <row r="134" s="33" customFormat="1" spans="1:6">
      <c r="A134" s="239"/>
      <c r="B134" s="237" t="s">
        <v>222</v>
      </c>
      <c r="C134" s="237" t="s">
        <v>142</v>
      </c>
      <c r="D134" s="237">
        <v>5</v>
      </c>
      <c r="E134" s="240"/>
      <c r="F134" s="240"/>
    </row>
    <row r="135" s="33" customFormat="1" spans="1:6">
      <c r="A135" s="239"/>
      <c r="B135" s="237" t="s">
        <v>226</v>
      </c>
      <c r="C135" s="237" t="s">
        <v>142</v>
      </c>
      <c r="D135" s="237">
        <v>5</v>
      </c>
      <c r="E135" s="240"/>
      <c r="F135" s="240"/>
    </row>
    <row r="136" s="33" customFormat="1" spans="1:6">
      <c r="A136" s="239"/>
      <c r="B136" s="237" t="s">
        <v>227</v>
      </c>
      <c r="C136" s="237" t="s">
        <v>142</v>
      </c>
      <c r="D136" s="237">
        <v>5</v>
      </c>
      <c r="E136" s="240"/>
      <c r="F136" s="240"/>
    </row>
    <row r="137" s="33" customFormat="1" spans="1:6">
      <c r="A137" s="239"/>
      <c r="B137" s="237" t="s">
        <v>223</v>
      </c>
      <c r="C137" s="237" t="s">
        <v>142</v>
      </c>
      <c r="D137" s="237">
        <v>5</v>
      </c>
      <c r="E137" s="240"/>
      <c r="F137" s="240"/>
    </row>
    <row r="138" s="33" customFormat="1" spans="1:6">
      <c r="A138" s="242"/>
      <c r="B138" s="237" t="s">
        <v>224</v>
      </c>
      <c r="C138" s="237" t="s">
        <v>142</v>
      </c>
      <c r="D138" s="237">
        <v>5</v>
      </c>
      <c r="E138" s="241"/>
      <c r="F138" s="241"/>
    </row>
    <row r="139" s="33" customFormat="1" spans="1:6">
      <c r="A139" s="242"/>
      <c r="B139" s="237"/>
      <c r="C139" s="237"/>
      <c r="D139" s="237"/>
      <c r="E139" s="241"/>
      <c r="F139" s="241"/>
    </row>
    <row r="140" s="33" customFormat="1" spans="1:6">
      <c r="A140" s="243" t="s">
        <v>32</v>
      </c>
      <c r="B140" s="237" t="s">
        <v>174</v>
      </c>
      <c r="C140" s="237" t="s">
        <v>175</v>
      </c>
      <c r="D140" s="237">
        <v>10</v>
      </c>
      <c r="E140" s="237" t="s">
        <v>129</v>
      </c>
      <c r="F140" s="237">
        <v>10</v>
      </c>
    </row>
    <row r="141" s="33" customFormat="1" spans="1:6">
      <c r="A141" s="236"/>
      <c r="B141" s="237"/>
      <c r="C141" s="237"/>
      <c r="D141" s="237"/>
      <c r="E141" s="237"/>
      <c r="F141" s="237"/>
    </row>
    <row r="142" s="33" customFormat="1" spans="1:6">
      <c r="A142" s="236" t="s">
        <v>21</v>
      </c>
      <c r="B142" s="237" t="s">
        <v>174</v>
      </c>
      <c r="C142" s="237" t="s">
        <v>175</v>
      </c>
      <c r="D142" s="237">
        <v>10</v>
      </c>
      <c r="E142" s="237" t="s">
        <v>129</v>
      </c>
      <c r="F142" s="238">
        <v>40</v>
      </c>
    </row>
    <row r="143" s="33" customFormat="1" spans="1:6">
      <c r="A143" s="239"/>
      <c r="B143" s="237" t="s">
        <v>228</v>
      </c>
      <c r="C143" s="237" t="s">
        <v>198</v>
      </c>
      <c r="D143" s="237">
        <v>5</v>
      </c>
      <c r="E143" s="238" t="s">
        <v>143</v>
      </c>
      <c r="F143" s="240"/>
    </row>
    <row r="144" s="33" customFormat="1" spans="1:6">
      <c r="A144" s="239"/>
      <c r="B144" s="237" t="s">
        <v>229</v>
      </c>
      <c r="C144" s="237" t="s">
        <v>198</v>
      </c>
      <c r="D144" s="237">
        <v>5</v>
      </c>
      <c r="E144" s="240"/>
      <c r="F144" s="240"/>
    </row>
    <row r="145" s="33" customFormat="1" spans="1:6">
      <c r="A145" s="239"/>
      <c r="B145" s="237" t="s">
        <v>230</v>
      </c>
      <c r="C145" s="237" t="s">
        <v>198</v>
      </c>
      <c r="D145" s="237">
        <v>5</v>
      </c>
      <c r="E145" s="240"/>
      <c r="F145" s="240"/>
    </row>
    <row r="146" s="33" customFormat="1" spans="1:6">
      <c r="A146" s="239"/>
      <c r="B146" s="237" t="s">
        <v>231</v>
      </c>
      <c r="C146" s="237" t="s">
        <v>198</v>
      </c>
      <c r="D146" s="237">
        <v>5</v>
      </c>
      <c r="E146" s="240"/>
      <c r="F146" s="240"/>
    </row>
    <row r="147" s="33" customFormat="1" spans="1:6">
      <c r="A147" s="239"/>
      <c r="B147" s="237" t="s">
        <v>232</v>
      </c>
      <c r="C147" s="237" t="s">
        <v>198</v>
      </c>
      <c r="D147" s="237">
        <v>5</v>
      </c>
      <c r="E147" s="240"/>
      <c r="F147" s="240"/>
    </row>
    <row r="148" s="33" customFormat="1" spans="1:6">
      <c r="A148" s="242"/>
      <c r="B148" s="237" t="s">
        <v>233</v>
      </c>
      <c r="C148" s="237" t="s">
        <v>198</v>
      </c>
      <c r="D148" s="237">
        <v>5</v>
      </c>
      <c r="E148" s="241"/>
      <c r="F148" s="241"/>
    </row>
    <row r="149" s="33" customFormat="1" spans="1:6">
      <c r="A149" s="242"/>
      <c r="B149" s="244"/>
      <c r="C149" s="244"/>
      <c r="D149" s="244"/>
      <c r="E149" s="241"/>
      <c r="F149" s="241"/>
    </row>
    <row r="150" s="33" customFormat="1" spans="1:6">
      <c r="A150" s="236" t="s">
        <v>33</v>
      </c>
      <c r="B150" s="237" t="s">
        <v>234</v>
      </c>
      <c r="C150" s="237" t="s">
        <v>235</v>
      </c>
      <c r="D150" s="237">
        <v>5</v>
      </c>
      <c r="E150" s="236" t="s">
        <v>193</v>
      </c>
      <c r="F150" s="237">
        <v>80</v>
      </c>
    </row>
    <row r="151" s="33" customFormat="1" spans="1:6">
      <c r="A151" s="239"/>
      <c r="B151" s="237" t="s">
        <v>236</v>
      </c>
      <c r="C151" s="237" t="s">
        <v>235</v>
      </c>
      <c r="D151" s="237">
        <v>5</v>
      </c>
      <c r="E151" s="239"/>
      <c r="F151" s="237"/>
    </row>
    <row r="152" s="33" customFormat="1" spans="1:6">
      <c r="A152" s="239"/>
      <c r="B152" s="237" t="s">
        <v>237</v>
      </c>
      <c r="C152" s="237" t="s">
        <v>235</v>
      </c>
      <c r="D152" s="237">
        <v>5</v>
      </c>
      <c r="E152" s="239"/>
      <c r="F152" s="237"/>
    </row>
    <row r="153" s="33" customFormat="1" spans="1:6">
      <c r="A153" s="239"/>
      <c r="B153" s="237" t="s">
        <v>238</v>
      </c>
      <c r="C153" s="237" t="s">
        <v>235</v>
      </c>
      <c r="D153" s="237">
        <v>5</v>
      </c>
      <c r="E153" s="239"/>
      <c r="F153" s="237"/>
    </row>
    <row r="154" s="33" customFormat="1" spans="1:6">
      <c r="A154" s="239"/>
      <c r="B154" s="237" t="s">
        <v>239</v>
      </c>
      <c r="C154" s="237" t="s">
        <v>235</v>
      </c>
      <c r="D154" s="237">
        <v>5</v>
      </c>
      <c r="E154" s="239"/>
      <c r="F154" s="237"/>
    </row>
    <row r="155" s="33" customFormat="1" spans="1:6">
      <c r="A155" s="239"/>
      <c r="B155" s="237" t="s">
        <v>240</v>
      </c>
      <c r="C155" s="237" t="s">
        <v>235</v>
      </c>
      <c r="D155" s="237">
        <v>5</v>
      </c>
      <c r="E155" s="239"/>
      <c r="F155" s="237"/>
    </row>
    <row r="156" s="33" customFormat="1" spans="1:6">
      <c r="A156" s="239"/>
      <c r="B156" s="237" t="s">
        <v>241</v>
      </c>
      <c r="C156" s="237" t="s">
        <v>235</v>
      </c>
      <c r="D156" s="237">
        <v>5</v>
      </c>
      <c r="E156" s="239"/>
      <c r="F156" s="237"/>
    </row>
    <row r="157" s="33" customFormat="1" spans="1:6">
      <c r="A157" s="239"/>
      <c r="B157" s="237" t="s">
        <v>242</v>
      </c>
      <c r="C157" s="237" t="s">
        <v>235</v>
      </c>
      <c r="D157" s="237">
        <v>5</v>
      </c>
      <c r="E157" s="239"/>
      <c r="F157" s="237"/>
    </row>
    <row r="158" s="33" customFormat="1" spans="1:6">
      <c r="A158" s="239"/>
      <c r="B158" s="237" t="s">
        <v>243</v>
      </c>
      <c r="C158" s="237" t="s">
        <v>235</v>
      </c>
      <c r="D158" s="237">
        <v>5</v>
      </c>
      <c r="E158" s="239"/>
      <c r="F158" s="237"/>
    </row>
    <row r="159" s="33" customFormat="1" spans="1:6">
      <c r="A159" s="239"/>
      <c r="B159" s="237" t="s">
        <v>244</v>
      </c>
      <c r="C159" s="237" t="s">
        <v>235</v>
      </c>
      <c r="D159" s="237">
        <v>5</v>
      </c>
      <c r="E159" s="239"/>
      <c r="F159" s="237"/>
    </row>
    <row r="160" s="33" customFormat="1" spans="1:6">
      <c r="A160" s="239"/>
      <c r="B160" s="237" t="s">
        <v>245</v>
      </c>
      <c r="C160" s="237" t="s">
        <v>235</v>
      </c>
      <c r="D160" s="237">
        <v>5</v>
      </c>
      <c r="E160" s="239"/>
      <c r="F160" s="237"/>
    </row>
    <row r="161" s="33" customFormat="1" spans="1:6">
      <c r="A161" s="239"/>
      <c r="B161" s="237" t="s">
        <v>246</v>
      </c>
      <c r="C161" s="237" t="s">
        <v>235</v>
      </c>
      <c r="D161" s="237">
        <v>5</v>
      </c>
      <c r="E161" s="239"/>
      <c r="F161" s="237"/>
    </row>
    <row r="162" s="33" customFormat="1" spans="1:6">
      <c r="A162" s="239"/>
      <c r="B162" s="237" t="s">
        <v>247</v>
      </c>
      <c r="C162" s="237" t="s">
        <v>235</v>
      </c>
      <c r="D162" s="237">
        <v>5</v>
      </c>
      <c r="E162" s="242"/>
      <c r="F162" s="237"/>
    </row>
    <row r="163" s="33" customFormat="1" spans="1:6">
      <c r="A163" s="239"/>
      <c r="B163" s="237" t="s">
        <v>240</v>
      </c>
      <c r="C163" s="237" t="s">
        <v>202</v>
      </c>
      <c r="D163" s="237">
        <v>5</v>
      </c>
      <c r="E163" s="239" t="s">
        <v>203</v>
      </c>
      <c r="F163" s="237"/>
    </row>
    <row r="164" s="33" customFormat="1" spans="1:6">
      <c r="A164" s="239"/>
      <c r="B164" s="237" t="s">
        <v>237</v>
      </c>
      <c r="C164" s="237" t="s">
        <v>202</v>
      </c>
      <c r="D164" s="237">
        <v>5</v>
      </c>
      <c r="E164" s="239"/>
      <c r="F164" s="237"/>
    </row>
    <row r="165" s="33" customFormat="1" spans="1:6">
      <c r="A165" s="239"/>
      <c r="B165" s="237" t="s">
        <v>245</v>
      </c>
      <c r="C165" s="237" t="s">
        <v>202</v>
      </c>
      <c r="D165" s="237">
        <v>5</v>
      </c>
      <c r="E165" s="242"/>
      <c r="F165" s="237"/>
    </row>
    <row r="166" s="33" customFormat="1" spans="1:6">
      <c r="A166" s="237"/>
      <c r="B166" s="245"/>
      <c r="C166" s="237"/>
      <c r="D166" s="237"/>
      <c r="E166" s="242"/>
      <c r="F166" s="237"/>
    </row>
    <row r="167" s="33" customFormat="1" spans="1:6">
      <c r="A167" s="237" t="s">
        <v>19</v>
      </c>
      <c r="B167" s="245" t="s">
        <v>174</v>
      </c>
      <c r="C167" s="237" t="s">
        <v>175</v>
      </c>
      <c r="D167" s="237">
        <v>10</v>
      </c>
      <c r="E167" s="243" t="s">
        <v>129</v>
      </c>
      <c r="F167" s="237">
        <v>10</v>
      </c>
    </row>
    <row r="168" s="33" customFormat="1" spans="1:6">
      <c r="A168" s="4"/>
      <c r="B168" s="226"/>
      <c r="C168" s="226"/>
      <c r="D168" s="226"/>
      <c r="E168" s="35"/>
      <c r="F168" s="4"/>
    </row>
    <row r="169" s="33" customFormat="1" spans="1:6">
      <c r="A169" s="237" t="s">
        <v>23</v>
      </c>
      <c r="B169" s="245" t="s">
        <v>248</v>
      </c>
      <c r="C169" s="237" t="s">
        <v>128</v>
      </c>
      <c r="D169" s="237">
        <v>1</v>
      </c>
      <c r="E169" s="243" t="s">
        <v>129</v>
      </c>
      <c r="F169" s="237">
        <v>1</v>
      </c>
    </row>
    <row r="170" s="33" customFormat="1" spans="1:6">
      <c r="A170" s="237"/>
      <c r="B170" s="245"/>
      <c r="C170" s="241"/>
      <c r="D170" s="237"/>
      <c r="E170" s="243"/>
      <c r="F170" s="237"/>
    </row>
    <row r="171" s="33" customFormat="1" spans="1:6">
      <c r="A171" s="243" t="s">
        <v>45</v>
      </c>
      <c r="B171" s="237" t="s">
        <v>249</v>
      </c>
      <c r="C171" s="241" t="s">
        <v>186</v>
      </c>
      <c r="D171" s="237">
        <v>5</v>
      </c>
      <c r="E171" s="243" t="s">
        <v>129</v>
      </c>
      <c r="F171" s="237">
        <v>5</v>
      </c>
    </row>
    <row r="172" s="33" customFormat="1" spans="1:6">
      <c r="A172" s="243"/>
      <c r="B172" s="226"/>
      <c r="C172" s="246"/>
      <c r="D172" s="226"/>
      <c r="E172" s="237"/>
      <c r="F172" s="237"/>
    </row>
    <row r="173" s="33" customFormat="1" spans="1:6">
      <c r="A173" s="236" t="s">
        <v>24</v>
      </c>
      <c r="B173" s="237" t="s">
        <v>250</v>
      </c>
      <c r="C173" s="237" t="s">
        <v>131</v>
      </c>
      <c r="D173" s="237">
        <v>5</v>
      </c>
      <c r="E173" s="238" t="s">
        <v>129</v>
      </c>
      <c r="F173" s="238">
        <v>11</v>
      </c>
    </row>
    <row r="174" s="33" customFormat="1" spans="1:6">
      <c r="A174" s="239"/>
      <c r="B174" s="4" t="s">
        <v>251</v>
      </c>
      <c r="C174" s="237" t="s">
        <v>178</v>
      </c>
      <c r="D174" s="237">
        <v>3</v>
      </c>
      <c r="E174" s="240"/>
      <c r="F174" s="240"/>
    </row>
    <row r="175" s="33" customFormat="1" spans="1:6">
      <c r="A175" s="242"/>
      <c r="B175" s="4" t="s">
        <v>252</v>
      </c>
      <c r="C175" s="237" t="s">
        <v>178</v>
      </c>
      <c r="D175" s="237">
        <v>3</v>
      </c>
      <c r="E175" s="241"/>
      <c r="F175" s="241"/>
    </row>
    <row r="176" s="33" customFormat="1" spans="1:6">
      <c r="A176" s="243"/>
      <c r="B176" s="244"/>
      <c r="C176" s="244"/>
      <c r="D176" s="244"/>
      <c r="E176" s="237"/>
      <c r="F176" s="237"/>
    </row>
    <row r="177" s="33" customFormat="1" spans="1:6">
      <c r="A177" s="236" t="s">
        <v>36</v>
      </c>
      <c r="B177" s="237" t="s">
        <v>253</v>
      </c>
      <c r="C177" s="237" t="s">
        <v>198</v>
      </c>
      <c r="D177" s="237">
        <v>5</v>
      </c>
      <c r="E177" s="238" t="s">
        <v>143</v>
      </c>
      <c r="F177" s="238">
        <v>10</v>
      </c>
    </row>
    <row r="178" s="33" customFormat="1" spans="1:6">
      <c r="A178" s="239"/>
      <c r="B178" s="237" t="s">
        <v>254</v>
      </c>
      <c r="C178" s="237" t="s">
        <v>198</v>
      </c>
      <c r="D178" s="237">
        <v>5</v>
      </c>
      <c r="E178" s="241"/>
      <c r="F178" s="241"/>
    </row>
    <row r="179" s="33" customFormat="1" spans="1:6">
      <c r="A179" s="4"/>
      <c r="B179" s="226"/>
      <c r="C179" s="226"/>
      <c r="D179" s="226"/>
      <c r="E179" s="4"/>
      <c r="F179" s="4"/>
    </row>
    <row r="180" s="35" customFormat="1" spans="1:6">
      <c r="A180" s="240" t="s">
        <v>26</v>
      </c>
      <c r="B180" s="35" t="s">
        <v>255</v>
      </c>
      <c r="C180" s="240" t="s">
        <v>131</v>
      </c>
      <c r="D180" s="240">
        <v>5</v>
      </c>
      <c r="E180" s="240" t="s">
        <v>129</v>
      </c>
      <c r="F180" s="240">
        <v>5</v>
      </c>
    </row>
    <row r="181" s="33" customFormat="1" spans="1:6">
      <c r="A181" s="4"/>
      <c r="B181" s="226"/>
      <c r="C181" s="226"/>
      <c r="D181" s="226"/>
      <c r="E181" s="4"/>
      <c r="F181" s="4"/>
    </row>
    <row r="182" s="33" customFormat="1" spans="1:6">
      <c r="A182" s="4" t="s">
        <v>31</v>
      </c>
      <c r="B182" s="237" t="s">
        <v>174</v>
      </c>
      <c r="C182" s="237" t="s">
        <v>175</v>
      </c>
      <c r="D182" s="237">
        <v>10</v>
      </c>
      <c r="E182" s="237" t="s">
        <v>129</v>
      </c>
      <c r="F182" s="237">
        <v>10</v>
      </c>
    </row>
    <row r="183" s="33" customFormat="1" spans="1:6">
      <c r="A183" s="247"/>
      <c r="B183" s="237"/>
      <c r="C183" s="237"/>
      <c r="D183" s="237"/>
      <c r="E183" s="237"/>
      <c r="F183" s="238"/>
    </row>
    <row r="184" s="33" customFormat="1" spans="1:6">
      <c r="A184" s="247" t="s">
        <v>46</v>
      </c>
      <c r="B184" s="237" t="s">
        <v>174</v>
      </c>
      <c r="C184" s="237" t="s">
        <v>175</v>
      </c>
      <c r="D184" s="237">
        <v>10</v>
      </c>
      <c r="E184" s="237" t="s">
        <v>129</v>
      </c>
      <c r="F184" s="238">
        <v>40</v>
      </c>
    </row>
    <row r="185" s="33" customFormat="1" spans="1:6">
      <c r="A185" s="248"/>
      <c r="B185" s="237" t="s">
        <v>256</v>
      </c>
      <c r="C185" s="237" t="s">
        <v>131</v>
      </c>
      <c r="D185" s="237">
        <v>5</v>
      </c>
      <c r="E185" s="238" t="s">
        <v>146</v>
      </c>
      <c r="F185" s="240"/>
    </row>
    <row r="186" s="33" customFormat="1" spans="1:6">
      <c r="A186" s="248"/>
      <c r="B186" s="237" t="s">
        <v>257</v>
      </c>
      <c r="C186" s="237" t="s">
        <v>131</v>
      </c>
      <c r="D186" s="237">
        <v>5</v>
      </c>
      <c r="E186" s="240"/>
      <c r="F186" s="240"/>
    </row>
    <row r="187" s="33" customFormat="1" spans="1:6">
      <c r="A187" s="248"/>
      <c r="B187" s="237" t="s">
        <v>258</v>
      </c>
      <c r="C187" s="237" t="s">
        <v>131</v>
      </c>
      <c r="D187" s="237">
        <v>5</v>
      </c>
      <c r="E187" s="240"/>
      <c r="F187" s="240"/>
    </row>
    <row r="188" s="33" customFormat="1" spans="1:6">
      <c r="A188" s="248"/>
      <c r="B188" s="237" t="s">
        <v>259</v>
      </c>
      <c r="C188" s="237" t="s">
        <v>131</v>
      </c>
      <c r="D188" s="237">
        <v>5</v>
      </c>
      <c r="E188" s="241"/>
      <c r="F188" s="240"/>
    </row>
    <row r="189" s="33" customFormat="1" spans="1:6">
      <c r="A189" s="248"/>
      <c r="B189" s="237" t="s">
        <v>256</v>
      </c>
      <c r="C189" s="237" t="s">
        <v>142</v>
      </c>
      <c r="D189" s="237">
        <v>5</v>
      </c>
      <c r="E189" s="241" t="s">
        <v>143</v>
      </c>
      <c r="F189" s="240"/>
    </row>
    <row r="190" s="33" customFormat="1" spans="1:6">
      <c r="A190" s="248"/>
      <c r="B190" s="237" t="s">
        <v>260</v>
      </c>
      <c r="C190" s="237" t="s">
        <v>202</v>
      </c>
      <c r="D190" s="237">
        <v>5</v>
      </c>
      <c r="E190" s="241" t="s">
        <v>203</v>
      </c>
      <c r="F190" s="241"/>
    </row>
    <row r="191" s="33" customFormat="1" spans="1:6">
      <c r="A191" s="4"/>
      <c r="B191" s="237"/>
      <c r="C191" s="237"/>
      <c r="D191" s="237"/>
      <c r="E191" s="241"/>
      <c r="F191" s="237"/>
    </row>
    <row r="192" s="33" customFormat="1" spans="1:6">
      <c r="A192" s="247" t="s">
        <v>47</v>
      </c>
      <c r="B192" s="237" t="s">
        <v>174</v>
      </c>
      <c r="C192" s="237" t="s">
        <v>175</v>
      </c>
      <c r="D192" s="237">
        <v>10</v>
      </c>
      <c r="E192" s="237" t="s">
        <v>129</v>
      </c>
      <c r="F192" s="238">
        <v>405</v>
      </c>
    </row>
    <row r="193" s="33" customFormat="1" spans="1:6">
      <c r="A193" s="248"/>
      <c r="B193" s="237" t="s">
        <v>261</v>
      </c>
      <c r="C193" s="237" t="s">
        <v>131</v>
      </c>
      <c r="D193" s="237">
        <v>5</v>
      </c>
      <c r="E193" s="238" t="s">
        <v>146</v>
      </c>
      <c r="F193" s="240"/>
    </row>
    <row r="194" s="33" customFormat="1" spans="1:6">
      <c r="A194" s="248"/>
      <c r="B194" s="237" t="s">
        <v>262</v>
      </c>
      <c r="C194" s="237" t="s">
        <v>131</v>
      </c>
      <c r="D194" s="237">
        <v>5</v>
      </c>
      <c r="E194" s="240"/>
      <c r="F194" s="240"/>
    </row>
    <row r="195" s="33" customFormat="1" spans="1:6">
      <c r="A195" s="248"/>
      <c r="B195" s="237" t="s">
        <v>263</v>
      </c>
      <c r="C195" s="237" t="s">
        <v>131</v>
      </c>
      <c r="D195" s="237">
        <v>5</v>
      </c>
      <c r="E195" s="241"/>
      <c r="F195" s="240"/>
    </row>
    <row r="196" s="33" customFormat="1" spans="1:6">
      <c r="A196" s="248"/>
      <c r="B196" s="237" t="s">
        <v>264</v>
      </c>
      <c r="C196" s="237" t="s">
        <v>142</v>
      </c>
      <c r="D196" s="237">
        <v>5</v>
      </c>
      <c r="E196" s="240" t="s">
        <v>143</v>
      </c>
      <c r="F196" s="240"/>
    </row>
    <row r="197" s="33" customFormat="1" spans="1:6">
      <c r="A197" s="248"/>
      <c r="B197" s="237" t="s">
        <v>265</v>
      </c>
      <c r="C197" s="237" t="s">
        <v>142</v>
      </c>
      <c r="D197" s="237">
        <v>5</v>
      </c>
      <c r="E197" s="240"/>
      <c r="F197" s="240"/>
    </row>
    <row r="198" s="33" customFormat="1" spans="1:6">
      <c r="A198" s="248"/>
      <c r="B198" s="237" t="s">
        <v>266</v>
      </c>
      <c r="C198" s="237" t="s">
        <v>142</v>
      </c>
      <c r="D198" s="237">
        <v>5</v>
      </c>
      <c r="E198" s="240"/>
      <c r="F198" s="240"/>
    </row>
    <row r="199" s="33" customFormat="1" spans="1:6">
      <c r="A199" s="248"/>
      <c r="B199" s="237" t="s">
        <v>267</v>
      </c>
      <c r="C199" s="237" t="s">
        <v>142</v>
      </c>
      <c r="D199" s="237">
        <v>5</v>
      </c>
      <c r="E199" s="240"/>
      <c r="F199" s="240"/>
    </row>
    <row r="200" s="33" customFormat="1" spans="1:6">
      <c r="A200" s="248"/>
      <c r="B200" s="237" t="s">
        <v>268</v>
      </c>
      <c r="C200" s="237" t="s">
        <v>142</v>
      </c>
      <c r="D200" s="237">
        <v>5</v>
      </c>
      <c r="E200" s="240"/>
      <c r="F200" s="240"/>
    </row>
    <row r="201" s="33" customFormat="1" spans="1:6">
      <c r="A201" s="248"/>
      <c r="B201" s="237" t="s">
        <v>269</v>
      </c>
      <c r="C201" s="237" t="s">
        <v>142</v>
      </c>
      <c r="D201" s="237">
        <v>5</v>
      </c>
      <c r="E201" s="240"/>
      <c r="F201" s="240"/>
    </row>
    <row r="202" s="33" customFormat="1" spans="1:6">
      <c r="A202" s="248"/>
      <c r="B202" s="237" t="s">
        <v>270</v>
      </c>
      <c r="C202" s="237" t="s">
        <v>142</v>
      </c>
      <c r="D202" s="237">
        <v>5</v>
      </c>
      <c r="E202" s="240"/>
      <c r="F202" s="240"/>
    </row>
    <row r="203" s="33" customFormat="1" spans="1:6">
      <c r="A203" s="248"/>
      <c r="B203" s="237" t="s">
        <v>271</v>
      </c>
      <c r="C203" s="237" t="s">
        <v>142</v>
      </c>
      <c r="D203" s="237">
        <v>5</v>
      </c>
      <c r="E203" s="240"/>
      <c r="F203" s="240"/>
    </row>
    <row r="204" s="33" customFormat="1" spans="1:6">
      <c r="A204" s="248"/>
      <c r="B204" s="237" t="s">
        <v>272</v>
      </c>
      <c r="C204" s="237" t="s">
        <v>142</v>
      </c>
      <c r="D204" s="237">
        <v>5</v>
      </c>
      <c r="E204" s="240"/>
      <c r="F204" s="240"/>
    </row>
    <row r="205" s="33" customFormat="1" spans="1:6">
      <c r="A205" s="248"/>
      <c r="B205" s="237" t="s">
        <v>273</v>
      </c>
      <c r="C205" s="237" t="s">
        <v>142</v>
      </c>
      <c r="D205" s="237">
        <v>5</v>
      </c>
      <c r="E205" s="240"/>
      <c r="F205" s="240"/>
    </row>
    <row r="206" s="33" customFormat="1" spans="1:6">
      <c r="A206" s="248"/>
      <c r="B206" s="237" t="s">
        <v>274</v>
      </c>
      <c r="C206" s="237" t="s">
        <v>142</v>
      </c>
      <c r="D206" s="237">
        <v>5</v>
      </c>
      <c r="E206" s="240"/>
      <c r="F206" s="240"/>
    </row>
    <row r="207" s="33" customFormat="1" spans="1:6">
      <c r="A207" s="248"/>
      <c r="B207" s="237" t="s">
        <v>275</v>
      </c>
      <c r="C207" s="237" t="s">
        <v>142</v>
      </c>
      <c r="D207" s="237">
        <v>5</v>
      </c>
      <c r="E207" s="240"/>
      <c r="F207" s="240"/>
    </row>
    <row r="208" s="33" customFormat="1" spans="1:6">
      <c r="A208" s="248"/>
      <c r="B208" s="237" t="s">
        <v>276</v>
      </c>
      <c r="C208" s="237" t="s">
        <v>142</v>
      </c>
      <c r="D208" s="237">
        <v>5</v>
      </c>
      <c r="E208" s="240"/>
      <c r="F208" s="240"/>
    </row>
    <row r="209" s="33" customFormat="1" spans="1:6">
      <c r="A209" s="248"/>
      <c r="B209" s="237" t="s">
        <v>277</v>
      </c>
      <c r="C209" s="237" t="s">
        <v>142</v>
      </c>
      <c r="D209" s="237">
        <v>5</v>
      </c>
      <c r="E209" s="240"/>
      <c r="F209" s="240"/>
    </row>
    <row r="210" s="33" customFormat="1" spans="1:6">
      <c r="A210" s="248"/>
      <c r="B210" s="237" t="s">
        <v>278</v>
      </c>
      <c r="C210" s="237" t="s">
        <v>142</v>
      </c>
      <c r="D210" s="237">
        <v>5</v>
      </c>
      <c r="E210" s="240"/>
      <c r="F210" s="240"/>
    </row>
    <row r="211" s="33" customFormat="1" spans="1:6">
      <c r="A211" s="248"/>
      <c r="B211" s="237" t="s">
        <v>279</v>
      </c>
      <c r="C211" s="237" t="s">
        <v>142</v>
      </c>
      <c r="D211" s="237">
        <v>5</v>
      </c>
      <c r="E211" s="240"/>
      <c r="F211" s="240"/>
    </row>
    <row r="212" s="33" customFormat="1" spans="1:6">
      <c r="A212" s="248"/>
      <c r="B212" s="237" t="s">
        <v>280</v>
      </c>
      <c r="C212" s="237" t="s">
        <v>142</v>
      </c>
      <c r="D212" s="237">
        <v>5</v>
      </c>
      <c r="E212" s="240"/>
      <c r="F212" s="240"/>
    </row>
    <row r="213" s="33" customFormat="1" spans="1:6">
      <c r="A213" s="248"/>
      <c r="B213" s="237" t="s">
        <v>281</v>
      </c>
      <c r="C213" s="237" t="s">
        <v>142</v>
      </c>
      <c r="D213" s="237">
        <v>5</v>
      </c>
      <c r="E213" s="240"/>
      <c r="F213" s="240"/>
    </row>
    <row r="214" s="33" customFormat="1" spans="1:6">
      <c r="A214" s="248"/>
      <c r="B214" s="237" t="s">
        <v>282</v>
      </c>
      <c r="C214" s="237" t="s">
        <v>142</v>
      </c>
      <c r="D214" s="237">
        <v>5</v>
      </c>
      <c r="E214" s="240"/>
      <c r="F214" s="240"/>
    </row>
    <row r="215" s="33" customFormat="1" spans="1:6">
      <c r="A215" s="248"/>
      <c r="B215" s="237" t="s">
        <v>283</v>
      </c>
      <c r="C215" s="237" t="s">
        <v>142</v>
      </c>
      <c r="D215" s="237">
        <v>5</v>
      </c>
      <c r="E215" s="240"/>
      <c r="F215" s="240"/>
    </row>
    <row r="216" s="33" customFormat="1" spans="1:6">
      <c r="A216" s="248"/>
      <c r="B216" s="237" t="s">
        <v>284</v>
      </c>
      <c r="C216" s="237" t="s">
        <v>142</v>
      </c>
      <c r="D216" s="237">
        <v>5</v>
      </c>
      <c r="E216" s="240"/>
      <c r="F216" s="240"/>
    </row>
    <row r="217" s="33" customFormat="1" spans="1:6">
      <c r="A217" s="248"/>
      <c r="B217" s="237" t="s">
        <v>285</v>
      </c>
      <c r="C217" s="237" t="s">
        <v>142</v>
      </c>
      <c r="D217" s="237">
        <v>5</v>
      </c>
      <c r="E217" s="240"/>
      <c r="F217" s="240"/>
    </row>
    <row r="218" s="33" customFormat="1" spans="1:6">
      <c r="A218" s="248"/>
      <c r="B218" s="237" t="s">
        <v>286</v>
      </c>
      <c r="C218" s="237" t="s">
        <v>142</v>
      </c>
      <c r="D218" s="237">
        <v>5</v>
      </c>
      <c r="E218" s="240"/>
      <c r="F218" s="240"/>
    </row>
    <row r="219" s="33" customFormat="1" spans="1:6">
      <c r="A219" s="248"/>
      <c r="B219" s="237" t="s">
        <v>287</v>
      </c>
      <c r="C219" s="237" t="s">
        <v>142</v>
      </c>
      <c r="D219" s="237">
        <v>5</v>
      </c>
      <c r="E219" s="240"/>
      <c r="F219" s="240"/>
    </row>
    <row r="220" s="33" customFormat="1" spans="1:6">
      <c r="A220" s="248"/>
      <c r="B220" s="237" t="s">
        <v>288</v>
      </c>
      <c r="C220" s="237" t="s">
        <v>142</v>
      </c>
      <c r="D220" s="237">
        <v>5</v>
      </c>
      <c r="E220" s="240"/>
      <c r="F220" s="240"/>
    </row>
    <row r="221" s="33" customFormat="1" spans="1:6">
      <c r="A221" s="248"/>
      <c r="B221" s="237" t="s">
        <v>289</v>
      </c>
      <c r="C221" s="237" t="s">
        <v>142</v>
      </c>
      <c r="D221" s="237">
        <v>5</v>
      </c>
      <c r="E221" s="240"/>
      <c r="F221" s="240"/>
    </row>
    <row r="222" s="33" customFormat="1" spans="1:6">
      <c r="A222" s="248"/>
      <c r="B222" s="237" t="s">
        <v>290</v>
      </c>
      <c r="C222" s="237" t="s">
        <v>142</v>
      </c>
      <c r="D222" s="237">
        <v>5</v>
      </c>
      <c r="E222" s="240"/>
      <c r="F222" s="240"/>
    </row>
    <row r="223" s="33" customFormat="1" spans="1:6">
      <c r="A223" s="248"/>
      <c r="B223" s="237" t="s">
        <v>261</v>
      </c>
      <c r="C223" s="237" t="s">
        <v>142</v>
      </c>
      <c r="D223" s="237">
        <v>5</v>
      </c>
      <c r="E223" s="240"/>
      <c r="F223" s="240"/>
    </row>
    <row r="224" s="33" customFormat="1" spans="1:6">
      <c r="A224" s="248"/>
      <c r="B224" s="237" t="s">
        <v>262</v>
      </c>
      <c r="C224" s="237" t="s">
        <v>142</v>
      </c>
      <c r="D224" s="237">
        <v>5</v>
      </c>
      <c r="E224" s="240"/>
      <c r="F224" s="240"/>
    </row>
    <row r="225" s="33" customFormat="1" spans="1:6">
      <c r="A225" s="248"/>
      <c r="B225" s="237" t="s">
        <v>291</v>
      </c>
      <c r="C225" s="237" t="s">
        <v>142</v>
      </c>
      <c r="D225" s="237">
        <v>5</v>
      </c>
      <c r="E225" s="240"/>
      <c r="F225" s="240"/>
    </row>
    <row r="226" s="33" customFormat="1" spans="1:6">
      <c r="A226" s="248"/>
      <c r="B226" s="237" t="s">
        <v>292</v>
      </c>
      <c r="C226" s="237" t="s">
        <v>142</v>
      </c>
      <c r="D226" s="237">
        <v>5</v>
      </c>
      <c r="E226" s="240"/>
      <c r="F226" s="240"/>
    </row>
    <row r="227" s="33" customFormat="1" spans="1:6">
      <c r="A227" s="248"/>
      <c r="B227" s="237" t="s">
        <v>293</v>
      </c>
      <c r="C227" s="237" t="s">
        <v>142</v>
      </c>
      <c r="D227" s="237">
        <v>5</v>
      </c>
      <c r="E227" s="240"/>
      <c r="F227" s="240"/>
    </row>
    <row r="228" s="33" customFormat="1" spans="1:6">
      <c r="A228" s="248"/>
      <c r="B228" s="237" t="s">
        <v>294</v>
      </c>
      <c r="C228" s="237" t="s">
        <v>142</v>
      </c>
      <c r="D228" s="237">
        <v>5</v>
      </c>
      <c r="E228" s="240"/>
      <c r="F228" s="240"/>
    </row>
    <row r="229" s="33" customFormat="1" spans="1:6">
      <c r="A229" s="248"/>
      <c r="B229" s="237" t="s">
        <v>295</v>
      </c>
      <c r="C229" s="237" t="s">
        <v>142</v>
      </c>
      <c r="D229" s="237">
        <v>5</v>
      </c>
      <c r="E229" s="240"/>
      <c r="F229" s="240"/>
    </row>
    <row r="230" s="33" customFormat="1" spans="1:6">
      <c r="A230" s="248"/>
      <c r="B230" s="237" t="s">
        <v>296</v>
      </c>
      <c r="C230" s="237" t="s">
        <v>142</v>
      </c>
      <c r="D230" s="237">
        <v>5</v>
      </c>
      <c r="E230" s="240"/>
      <c r="F230" s="240"/>
    </row>
    <row r="231" s="33" customFormat="1" spans="1:6">
      <c r="A231" s="248"/>
      <c r="B231" s="237" t="s">
        <v>297</v>
      </c>
      <c r="C231" s="237" t="s">
        <v>142</v>
      </c>
      <c r="D231" s="237">
        <v>5</v>
      </c>
      <c r="E231" s="241"/>
      <c r="F231" s="240"/>
    </row>
    <row r="232" s="33" customFormat="1" spans="1:6">
      <c r="A232" s="248"/>
      <c r="B232" s="237" t="s">
        <v>298</v>
      </c>
      <c r="C232" s="237" t="s">
        <v>202</v>
      </c>
      <c r="D232" s="237">
        <v>5</v>
      </c>
      <c r="E232" s="240" t="s">
        <v>203</v>
      </c>
      <c r="F232" s="240"/>
    </row>
    <row r="233" s="33" customFormat="1" spans="1:6">
      <c r="A233" s="248"/>
      <c r="B233" s="237" t="s">
        <v>299</v>
      </c>
      <c r="C233" s="237" t="s">
        <v>202</v>
      </c>
      <c r="D233" s="237">
        <v>5</v>
      </c>
      <c r="E233" s="240"/>
      <c r="F233" s="240"/>
    </row>
    <row r="234" s="33" customFormat="1" spans="1:6">
      <c r="A234" s="248"/>
      <c r="B234" s="237" t="s">
        <v>300</v>
      </c>
      <c r="C234" s="237" t="s">
        <v>202</v>
      </c>
      <c r="D234" s="237">
        <v>5</v>
      </c>
      <c r="E234" s="240"/>
      <c r="F234" s="240"/>
    </row>
    <row r="235" s="33" customFormat="1" spans="1:6">
      <c r="A235" s="248"/>
      <c r="B235" s="237" t="s">
        <v>301</v>
      </c>
      <c r="C235" s="237" t="s">
        <v>202</v>
      </c>
      <c r="D235" s="237">
        <v>5</v>
      </c>
      <c r="E235" s="240"/>
      <c r="F235" s="240"/>
    </row>
    <row r="236" s="33" customFormat="1" spans="1:6">
      <c r="A236" s="248"/>
      <c r="B236" s="237" t="s">
        <v>302</v>
      </c>
      <c r="C236" s="237" t="s">
        <v>202</v>
      </c>
      <c r="D236" s="237">
        <v>5</v>
      </c>
      <c r="E236" s="240"/>
      <c r="F236" s="240"/>
    </row>
    <row r="237" s="33" customFormat="1" spans="1:6">
      <c r="A237" s="248"/>
      <c r="B237" s="237" t="s">
        <v>303</v>
      </c>
      <c r="C237" s="237" t="s">
        <v>202</v>
      </c>
      <c r="D237" s="237">
        <v>5</v>
      </c>
      <c r="E237" s="240"/>
      <c r="F237" s="240"/>
    </row>
    <row r="238" s="33" customFormat="1" spans="1:6">
      <c r="A238" s="248"/>
      <c r="B238" s="237" t="s">
        <v>304</v>
      </c>
      <c r="C238" s="237" t="s">
        <v>202</v>
      </c>
      <c r="D238" s="237">
        <v>5</v>
      </c>
      <c r="E238" s="240"/>
      <c r="F238" s="240"/>
    </row>
    <row r="239" s="33" customFormat="1" spans="1:6">
      <c r="A239" s="248"/>
      <c r="B239" s="237" t="s">
        <v>305</v>
      </c>
      <c r="C239" s="237" t="s">
        <v>202</v>
      </c>
      <c r="D239" s="237">
        <v>5</v>
      </c>
      <c r="E239" s="240"/>
      <c r="F239" s="240"/>
    </row>
    <row r="240" s="33" customFormat="1" spans="1:6">
      <c r="A240" s="248"/>
      <c r="B240" s="237" t="s">
        <v>306</v>
      </c>
      <c r="C240" s="237" t="s">
        <v>202</v>
      </c>
      <c r="D240" s="237">
        <v>5</v>
      </c>
      <c r="E240" s="240"/>
      <c r="F240" s="240"/>
    </row>
    <row r="241" s="33" customFormat="1" spans="1:6">
      <c r="A241" s="248"/>
      <c r="B241" s="237" t="s">
        <v>307</v>
      </c>
      <c r="C241" s="237" t="s">
        <v>202</v>
      </c>
      <c r="D241" s="237">
        <v>5</v>
      </c>
      <c r="E241" s="240"/>
      <c r="F241" s="240"/>
    </row>
    <row r="242" s="33" customFormat="1" spans="1:6">
      <c r="A242" s="248"/>
      <c r="B242" s="237" t="s">
        <v>308</v>
      </c>
      <c r="C242" s="237" t="s">
        <v>202</v>
      </c>
      <c r="D242" s="237">
        <v>5</v>
      </c>
      <c r="E242" s="240"/>
      <c r="F242" s="240"/>
    </row>
    <row r="243" s="33" customFormat="1" spans="1:6">
      <c r="A243" s="248"/>
      <c r="B243" s="237" t="s">
        <v>309</v>
      </c>
      <c r="C243" s="237" t="s">
        <v>202</v>
      </c>
      <c r="D243" s="237">
        <v>5</v>
      </c>
      <c r="E243" s="240"/>
      <c r="F243" s="240"/>
    </row>
    <row r="244" s="33" customFormat="1" spans="1:6">
      <c r="A244" s="248"/>
      <c r="B244" s="237" t="s">
        <v>310</v>
      </c>
      <c r="C244" s="237" t="s">
        <v>202</v>
      </c>
      <c r="D244" s="237">
        <v>5</v>
      </c>
      <c r="E244" s="240"/>
      <c r="F244" s="240"/>
    </row>
    <row r="245" s="33" customFormat="1" spans="1:6">
      <c r="A245" s="248"/>
      <c r="B245" s="237" t="s">
        <v>311</v>
      </c>
      <c r="C245" s="237" t="s">
        <v>202</v>
      </c>
      <c r="D245" s="237">
        <v>5</v>
      </c>
      <c r="E245" s="240"/>
      <c r="F245" s="240"/>
    </row>
    <row r="246" s="33" customFormat="1" spans="1:6">
      <c r="A246" s="248"/>
      <c r="B246" s="237" t="s">
        <v>312</v>
      </c>
      <c r="C246" s="237" t="s">
        <v>202</v>
      </c>
      <c r="D246" s="237">
        <v>5</v>
      </c>
      <c r="E246" s="240"/>
      <c r="F246" s="240"/>
    </row>
    <row r="247" s="33" customFormat="1" spans="1:6">
      <c r="A247" s="248"/>
      <c r="B247" s="237" t="s">
        <v>313</v>
      </c>
      <c r="C247" s="237" t="s">
        <v>202</v>
      </c>
      <c r="D247" s="237">
        <v>5</v>
      </c>
      <c r="E247" s="240"/>
      <c r="F247" s="240"/>
    </row>
    <row r="248" s="33" customFormat="1" spans="1:6">
      <c r="A248" s="248"/>
      <c r="B248" s="237" t="s">
        <v>314</v>
      </c>
      <c r="C248" s="237" t="s">
        <v>202</v>
      </c>
      <c r="D248" s="237">
        <v>5</v>
      </c>
      <c r="E248" s="240"/>
      <c r="F248" s="240"/>
    </row>
    <row r="249" s="33" customFormat="1" spans="1:6">
      <c r="A249" s="248"/>
      <c r="B249" s="237" t="s">
        <v>315</v>
      </c>
      <c r="C249" s="237" t="s">
        <v>202</v>
      </c>
      <c r="D249" s="237">
        <v>5</v>
      </c>
      <c r="E249" s="240"/>
      <c r="F249" s="240"/>
    </row>
    <row r="250" s="33" customFormat="1" spans="1:6">
      <c r="A250" s="248"/>
      <c r="B250" s="237" t="s">
        <v>316</v>
      </c>
      <c r="C250" s="237" t="s">
        <v>202</v>
      </c>
      <c r="D250" s="237">
        <v>5</v>
      </c>
      <c r="E250" s="240"/>
      <c r="F250" s="240"/>
    </row>
    <row r="251" s="33" customFormat="1" spans="1:6">
      <c r="A251" s="248"/>
      <c r="B251" s="237" t="s">
        <v>317</v>
      </c>
      <c r="C251" s="237" t="s">
        <v>202</v>
      </c>
      <c r="D251" s="237">
        <v>5</v>
      </c>
      <c r="E251" s="240"/>
      <c r="F251" s="240"/>
    </row>
    <row r="252" s="33" customFormat="1" spans="1:6">
      <c r="A252" s="248"/>
      <c r="B252" s="237" t="s">
        <v>318</v>
      </c>
      <c r="C252" s="237" t="s">
        <v>202</v>
      </c>
      <c r="D252" s="237">
        <v>5</v>
      </c>
      <c r="E252" s="240"/>
      <c r="F252" s="240"/>
    </row>
    <row r="253" s="33" customFormat="1" spans="1:6">
      <c r="A253" s="248"/>
      <c r="B253" s="237" t="s">
        <v>319</v>
      </c>
      <c r="C253" s="237" t="s">
        <v>202</v>
      </c>
      <c r="D253" s="237">
        <v>5</v>
      </c>
      <c r="E253" s="240"/>
      <c r="F253" s="240"/>
    </row>
    <row r="254" s="33" customFormat="1" spans="1:6">
      <c r="A254" s="248"/>
      <c r="B254" s="237" t="s">
        <v>320</v>
      </c>
      <c r="C254" s="237" t="s">
        <v>202</v>
      </c>
      <c r="D254" s="237">
        <v>5</v>
      </c>
      <c r="E254" s="240"/>
      <c r="F254" s="240"/>
    </row>
    <row r="255" s="33" customFormat="1" spans="1:6">
      <c r="A255" s="248"/>
      <c r="B255" s="237" t="s">
        <v>321</v>
      </c>
      <c r="C255" s="237" t="s">
        <v>202</v>
      </c>
      <c r="D255" s="237">
        <v>5</v>
      </c>
      <c r="E255" s="240"/>
      <c r="F255" s="240"/>
    </row>
    <row r="256" s="33" customFormat="1" spans="1:6">
      <c r="A256" s="248"/>
      <c r="B256" s="237" t="s">
        <v>322</v>
      </c>
      <c r="C256" s="237" t="s">
        <v>202</v>
      </c>
      <c r="D256" s="237">
        <v>5</v>
      </c>
      <c r="E256" s="240"/>
      <c r="F256" s="240"/>
    </row>
    <row r="257" s="33" customFormat="1" spans="1:6">
      <c r="A257" s="248"/>
      <c r="B257" s="237" t="s">
        <v>323</v>
      </c>
      <c r="C257" s="237" t="s">
        <v>202</v>
      </c>
      <c r="D257" s="237">
        <v>5</v>
      </c>
      <c r="E257" s="240"/>
      <c r="F257" s="240"/>
    </row>
    <row r="258" s="33" customFormat="1" spans="1:6">
      <c r="A258" s="248"/>
      <c r="B258" s="237" t="s">
        <v>324</v>
      </c>
      <c r="C258" s="237" t="s">
        <v>202</v>
      </c>
      <c r="D258" s="237">
        <v>5</v>
      </c>
      <c r="E258" s="240"/>
      <c r="F258" s="240"/>
    </row>
    <row r="259" s="33" customFormat="1" spans="1:6">
      <c r="A259" s="248"/>
      <c r="B259" s="237" t="s">
        <v>325</v>
      </c>
      <c r="C259" s="237" t="s">
        <v>202</v>
      </c>
      <c r="D259" s="237">
        <v>5</v>
      </c>
      <c r="E259" s="240"/>
      <c r="F259" s="240"/>
    </row>
    <row r="260" s="33" customFormat="1" spans="1:6">
      <c r="A260" s="248"/>
      <c r="B260" s="237" t="s">
        <v>326</v>
      </c>
      <c r="C260" s="237" t="s">
        <v>202</v>
      </c>
      <c r="D260" s="237">
        <v>5</v>
      </c>
      <c r="E260" s="240"/>
      <c r="F260" s="240"/>
    </row>
    <row r="261" s="33" customFormat="1" spans="1:6">
      <c r="A261" s="248"/>
      <c r="B261" s="237" t="s">
        <v>327</v>
      </c>
      <c r="C261" s="237" t="s">
        <v>202</v>
      </c>
      <c r="D261" s="237">
        <v>5</v>
      </c>
      <c r="E261" s="240"/>
      <c r="F261" s="240"/>
    </row>
    <row r="262" s="33" customFormat="1" spans="1:6">
      <c r="A262" s="248"/>
      <c r="B262" s="237" t="s">
        <v>328</v>
      </c>
      <c r="C262" s="237" t="s">
        <v>202</v>
      </c>
      <c r="D262" s="237">
        <v>5</v>
      </c>
      <c r="E262" s="240"/>
      <c r="F262" s="240"/>
    </row>
    <row r="263" s="33" customFormat="1" spans="1:6">
      <c r="A263" s="248"/>
      <c r="B263" s="237" t="s">
        <v>329</v>
      </c>
      <c r="C263" s="237" t="s">
        <v>202</v>
      </c>
      <c r="D263" s="237">
        <v>5</v>
      </c>
      <c r="E263" s="240"/>
      <c r="F263" s="240"/>
    </row>
    <row r="264" s="33" customFormat="1" spans="1:6">
      <c r="A264" s="248"/>
      <c r="B264" s="237" t="s">
        <v>330</v>
      </c>
      <c r="C264" s="237" t="s">
        <v>202</v>
      </c>
      <c r="D264" s="237">
        <v>5</v>
      </c>
      <c r="E264" s="240"/>
      <c r="F264" s="240"/>
    </row>
    <row r="265" s="33" customFormat="1" spans="1:6">
      <c r="A265" s="248"/>
      <c r="B265" s="237" t="s">
        <v>331</v>
      </c>
      <c r="C265" s="237" t="s">
        <v>202</v>
      </c>
      <c r="D265" s="237">
        <v>5</v>
      </c>
      <c r="E265" s="240"/>
      <c r="F265" s="240"/>
    </row>
    <row r="266" s="33" customFormat="1" spans="1:6">
      <c r="A266" s="248"/>
      <c r="B266" s="237" t="s">
        <v>332</v>
      </c>
      <c r="C266" s="237" t="s">
        <v>202</v>
      </c>
      <c r="D266" s="237">
        <v>5</v>
      </c>
      <c r="E266" s="240"/>
      <c r="F266" s="240"/>
    </row>
    <row r="267" s="33" customFormat="1" spans="1:6">
      <c r="A267" s="248"/>
      <c r="B267" s="237" t="s">
        <v>333</v>
      </c>
      <c r="C267" s="237" t="s">
        <v>202</v>
      </c>
      <c r="D267" s="237">
        <v>5</v>
      </c>
      <c r="E267" s="240"/>
      <c r="F267" s="240"/>
    </row>
    <row r="268" s="33" customFormat="1" spans="1:6">
      <c r="A268" s="248"/>
      <c r="B268" s="237" t="s">
        <v>334</v>
      </c>
      <c r="C268" s="237" t="s">
        <v>202</v>
      </c>
      <c r="D268" s="237">
        <v>5</v>
      </c>
      <c r="E268" s="240"/>
      <c r="F268" s="240"/>
    </row>
    <row r="269" s="33" customFormat="1" spans="1:6">
      <c r="A269" s="248"/>
      <c r="B269" s="237" t="s">
        <v>335</v>
      </c>
      <c r="C269" s="237" t="s">
        <v>202</v>
      </c>
      <c r="D269" s="237">
        <v>5</v>
      </c>
      <c r="E269" s="240"/>
      <c r="F269" s="240"/>
    </row>
    <row r="270" s="33" customFormat="1" spans="1:6">
      <c r="A270" s="248"/>
      <c r="B270" s="237" t="s">
        <v>336</v>
      </c>
      <c r="C270" s="237" t="s">
        <v>202</v>
      </c>
      <c r="D270" s="237">
        <v>5</v>
      </c>
      <c r="E270" s="240"/>
      <c r="F270" s="240"/>
    </row>
    <row r="271" s="33" customFormat="1" spans="1:6">
      <c r="A271" s="249"/>
      <c r="B271" s="237" t="s">
        <v>337</v>
      </c>
      <c r="C271" s="237" t="s">
        <v>202</v>
      </c>
      <c r="D271" s="237">
        <v>5</v>
      </c>
      <c r="E271" s="241"/>
      <c r="F271" s="241"/>
    </row>
    <row r="272" s="33" customFormat="1" spans="1:6">
      <c r="A272" s="249"/>
      <c r="B272" s="237"/>
      <c r="C272" s="237"/>
      <c r="D272" s="237"/>
      <c r="E272" s="241"/>
      <c r="F272" s="237"/>
    </row>
    <row r="273" s="33" customFormat="1" spans="1:6">
      <c r="A273" s="4" t="s">
        <v>38</v>
      </c>
      <c r="B273" s="237" t="s">
        <v>218</v>
      </c>
      <c r="C273" s="237" t="s">
        <v>128</v>
      </c>
      <c r="D273" s="237">
        <v>1.5</v>
      </c>
      <c r="E273" s="237" t="s">
        <v>129</v>
      </c>
      <c r="F273" s="237">
        <v>1.5</v>
      </c>
    </row>
    <row r="274" s="33" customFormat="1" spans="1:6">
      <c r="A274" s="4"/>
      <c r="B274" s="237"/>
      <c r="C274" s="237"/>
      <c r="D274" s="237"/>
      <c r="E274" s="237"/>
      <c r="F274" s="237"/>
    </row>
    <row r="275" s="33" customFormat="1" spans="1:6">
      <c r="A275" s="4" t="s">
        <v>18</v>
      </c>
      <c r="B275" s="237"/>
      <c r="C275" s="237"/>
      <c r="D275" s="237"/>
      <c r="E275" s="237"/>
      <c r="F275" s="237"/>
    </row>
    <row r="276" s="33" customFormat="1" spans="1:6">
      <c r="A276" s="4" t="s">
        <v>17</v>
      </c>
      <c r="B276" s="237"/>
      <c r="C276" s="237"/>
      <c r="D276" s="237"/>
      <c r="E276" s="237"/>
      <c r="F276" s="237"/>
    </row>
    <row r="277" s="33" customFormat="1" spans="1:6">
      <c r="A277" s="4" t="s">
        <v>338</v>
      </c>
      <c r="B277" s="4"/>
      <c r="C277" s="4"/>
      <c r="D277" s="4"/>
      <c r="E277" s="4"/>
      <c r="F277" s="4"/>
    </row>
    <row r="278" s="33" customFormat="1" spans="1:6">
      <c r="A278" s="243" t="s">
        <v>40</v>
      </c>
      <c r="B278" s="244"/>
      <c r="C278" s="244"/>
      <c r="D278" s="244"/>
      <c r="E278" s="237"/>
      <c r="F278" s="237"/>
    </row>
    <row r="279" s="33" customFormat="1" spans="1:6">
      <c r="A279" s="243" t="s">
        <v>41</v>
      </c>
      <c r="B279" s="226"/>
      <c r="C279" s="226"/>
      <c r="D279" s="226"/>
      <c r="E279" s="237"/>
      <c r="F279" s="237"/>
    </row>
    <row r="280" s="33" customFormat="1" spans="1:6">
      <c r="A280" s="243" t="s">
        <v>42</v>
      </c>
      <c r="B280" s="226"/>
      <c r="C280" s="226"/>
      <c r="D280" s="226"/>
      <c r="E280" s="237"/>
      <c r="F280" s="237"/>
    </row>
    <row r="281" s="33" customFormat="1" spans="1:6">
      <c r="A281" s="236" t="s">
        <v>25</v>
      </c>
      <c r="B281" s="226"/>
      <c r="C281" s="226"/>
      <c r="D281" s="226"/>
      <c r="E281" s="237"/>
      <c r="F281" s="237"/>
    </row>
    <row r="282" s="33" customFormat="1" spans="1:6">
      <c r="A282" s="243" t="s">
        <v>34</v>
      </c>
      <c r="B282" s="226"/>
      <c r="C282" s="226"/>
      <c r="D282" s="244"/>
      <c r="E282" s="237"/>
      <c r="F282" s="237"/>
    </row>
    <row r="283" s="33" customFormat="1" spans="1:6">
      <c r="A283" s="227" t="s">
        <v>39</v>
      </c>
      <c r="B283" s="244"/>
      <c r="C283" s="244"/>
      <c r="D283" s="244"/>
      <c r="E283" s="237"/>
      <c r="F283" s="4"/>
    </row>
  </sheetData>
  <mergeCells count="49">
    <mergeCell ref="A1:F1"/>
    <mergeCell ref="A3:A13"/>
    <mergeCell ref="A15:A65"/>
    <mergeCell ref="A69:A75"/>
    <mergeCell ref="A77:A86"/>
    <mergeCell ref="A88:A89"/>
    <mergeCell ref="A91:A109"/>
    <mergeCell ref="A113:A138"/>
    <mergeCell ref="A142:A148"/>
    <mergeCell ref="A150:A165"/>
    <mergeCell ref="A173:A175"/>
    <mergeCell ref="A177:A178"/>
    <mergeCell ref="A184:A190"/>
    <mergeCell ref="A192:A271"/>
    <mergeCell ref="B82:B83"/>
    <mergeCell ref="E4:E12"/>
    <mergeCell ref="E16:E41"/>
    <mergeCell ref="E42:E51"/>
    <mergeCell ref="E52:E65"/>
    <mergeCell ref="E69:E75"/>
    <mergeCell ref="E77:E85"/>
    <mergeCell ref="E88:E89"/>
    <mergeCell ref="E92:E94"/>
    <mergeCell ref="E95:E109"/>
    <mergeCell ref="E114:E127"/>
    <mergeCell ref="E128:E131"/>
    <mergeCell ref="E132:E138"/>
    <mergeCell ref="E143:E148"/>
    <mergeCell ref="E150:E162"/>
    <mergeCell ref="E163:E165"/>
    <mergeCell ref="E173:E175"/>
    <mergeCell ref="E177:E178"/>
    <mergeCell ref="E185:E188"/>
    <mergeCell ref="E193:E195"/>
    <mergeCell ref="E196:E231"/>
    <mergeCell ref="E232:E271"/>
    <mergeCell ref="F3:F13"/>
    <mergeCell ref="F15:F65"/>
    <mergeCell ref="F69:F75"/>
    <mergeCell ref="F77:F86"/>
    <mergeCell ref="F88:F89"/>
    <mergeCell ref="F91:F109"/>
    <mergeCell ref="F113:F138"/>
    <mergeCell ref="F142:F148"/>
    <mergeCell ref="F150:F165"/>
    <mergeCell ref="F173:F175"/>
    <mergeCell ref="F177:F178"/>
    <mergeCell ref="F184:F190"/>
    <mergeCell ref="F192:F27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70" workbookViewId="0">
      <selection activeCell="E13" sqref="E13"/>
    </sheetView>
  </sheetViews>
  <sheetFormatPr defaultColWidth="9" defaultRowHeight="15.6" outlineLevelCol="2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28" t="s">
        <v>114</v>
      </c>
      <c r="C1" s="28" t="s">
        <v>115</v>
      </c>
    </row>
    <row r="2" ht="17.4" spans="1:3">
      <c r="A2" s="4">
        <v>1</v>
      </c>
      <c r="B2" s="5" t="s">
        <v>17</v>
      </c>
      <c r="C2" s="233">
        <v>90</v>
      </c>
    </row>
    <row r="3" ht="17.4" spans="1:3">
      <c r="A3" s="4">
        <v>2</v>
      </c>
      <c r="B3" s="5" t="s">
        <v>18</v>
      </c>
      <c r="C3" s="233">
        <v>100</v>
      </c>
    </row>
    <row r="4" ht="17.4" spans="1:3">
      <c r="A4" s="4">
        <v>3</v>
      </c>
      <c r="B4" s="5" t="s">
        <v>19</v>
      </c>
      <c r="C4" s="233">
        <v>100</v>
      </c>
    </row>
    <row r="5" ht="17.4" spans="1:3">
      <c r="A5" s="4">
        <v>4</v>
      </c>
      <c r="B5" s="5" t="s">
        <v>20</v>
      </c>
      <c r="C5" s="233">
        <v>100</v>
      </c>
    </row>
    <row r="6" ht="17.4" spans="1:3">
      <c r="A6" s="4">
        <v>5</v>
      </c>
      <c r="B6" s="5" t="s">
        <v>21</v>
      </c>
      <c r="C6" s="233">
        <v>100</v>
      </c>
    </row>
    <row r="7" ht="17.4" spans="1:3">
      <c r="A7" s="4">
        <v>6</v>
      </c>
      <c r="B7" s="5" t="s">
        <v>22</v>
      </c>
      <c r="C7" s="233">
        <v>100</v>
      </c>
    </row>
    <row r="8" ht="17.4" spans="1:3">
      <c r="A8" s="4">
        <v>7</v>
      </c>
      <c r="B8" s="5" t="s">
        <v>23</v>
      </c>
      <c r="C8" s="233">
        <v>100</v>
      </c>
    </row>
    <row r="9" ht="17.4" spans="1:3">
      <c r="A9" s="4">
        <v>8</v>
      </c>
      <c r="B9" s="5" t="s">
        <v>24</v>
      </c>
      <c r="C9" s="234">
        <v>100</v>
      </c>
    </row>
    <row r="10" ht="17.4" spans="1:3">
      <c r="A10" s="4">
        <v>9</v>
      </c>
      <c r="B10" s="5" t="s">
        <v>25</v>
      </c>
      <c r="C10" s="233">
        <v>100</v>
      </c>
    </row>
    <row r="11" ht="17.4" spans="1:3">
      <c r="A11" s="4">
        <v>10</v>
      </c>
      <c r="B11" s="5" t="s">
        <v>26</v>
      </c>
      <c r="C11" s="235">
        <v>80</v>
      </c>
    </row>
    <row r="12" ht="17.4" spans="1:3">
      <c r="A12" s="4">
        <v>11</v>
      </c>
      <c r="B12" s="5" t="s">
        <v>27</v>
      </c>
      <c r="C12" s="233">
        <v>100</v>
      </c>
    </row>
    <row r="13" ht="17.4" spans="1:3">
      <c r="A13" s="4">
        <v>12</v>
      </c>
      <c r="B13" s="5" t="s">
        <v>28</v>
      </c>
      <c r="C13" s="233">
        <v>100</v>
      </c>
    </row>
    <row r="14" ht="17.4" spans="1:3">
      <c r="A14" s="4">
        <v>13</v>
      </c>
      <c r="B14" s="5" t="s">
        <v>29</v>
      </c>
      <c r="C14" s="233">
        <v>90</v>
      </c>
    </row>
    <row r="15" ht="17.4" spans="1:3">
      <c r="A15" s="4">
        <v>14</v>
      </c>
      <c r="B15" s="5" t="s">
        <v>30</v>
      </c>
      <c r="C15" s="233">
        <v>100</v>
      </c>
    </row>
    <row r="16" ht="17.4" spans="1:3">
      <c r="A16" s="4">
        <v>15</v>
      </c>
      <c r="B16" s="5" t="s">
        <v>31</v>
      </c>
      <c r="C16" s="233">
        <v>100</v>
      </c>
    </row>
    <row r="17" ht="17.4" spans="1:3">
      <c r="A17" s="4">
        <v>16</v>
      </c>
      <c r="B17" s="5" t="s">
        <v>32</v>
      </c>
      <c r="C17" s="233">
        <v>100</v>
      </c>
    </row>
    <row r="18" ht="17.4" spans="1:3">
      <c r="A18" s="4">
        <v>17</v>
      </c>
      <c r="B18" s="5" t="s">
        <v>33</v>
      </c>
      <c r="C18" s="233">
        <v>100</v>
      </c>
    </row>
    <row r="19" ht="17.4" spans="1:3">
      <c r="A19" s="4">
        <v>18</v>
      </c>
      <c r="B19" s="5" t="s">
        <v>34</v>
      </c>
      <c r="C19" s="233">
        <v>100</v>
      </c>
    </row>
    <row r="20" ht="17.4" spans="1:3">
      <c r="A20" s="4">
        <v>19</v>
      </c>
      <c r="B20" s="5" t="s">
        <v>35</v>
      </c>
      <c r="C20" s="233">
        <v>100</v>
      </c>
    </row>
    <row r="21" ht="17.4" spans="1:3">
      <c r="A21" s="4">
        <v>20</v>
      </c>
      <c r="B21" s="5" t="s">
        <v>36</v>
      </c>
      <c r="C21" s="233">
        <v>100</v>
      </c>
    </row>
    <row r="22" ht="17.4" spans="1:3">
      <c r="A22" s="4">
        <v>21</v>
      </c>
      <c r="B22" s="5" t="s">
        <v>37</v>
      </c>
      <c r="C22" s="233">
        <v>100</v>
      </c>
    </row>
    <row r="23" ht="17.4" spans="1:3">
      <c r="A23" s="4">
        <v>22</v>
      </c>
      <c r="B23" s="5" t="s">
        <v>38</v>
      </c>
      <c r="C23" s="233">
        <v>100</v>
      </c>
    </row>
    <row r="24" ht="17.4" spans="1:3">
      <c r="A24" s="4">
        <v>23</v>
      </c>
      <c r="B24" s="5" t="s">
        <v>39</v>
      </c>
      <c r="C24" s="233">
        <v>100</v>
      </c>
    </row>
    <row r="25" ht="17.4" spans="1:3">
      <c r="A25" s="4">
        <v>24</v>
      </c>
      <c r="B25" s="5" t="s">
        <v>40</v>
      </c>
      <c r="C25" s="233">
        <v>100</v>
      </c>
    </row>
    <row r="26" ht="17.4" spans="1:3">
      <c r="A26" s="4">
        <v>25</v>
      </c>
      <c r="B26" s="7" t="s">
        <v>41</v>
      </c>
      <c r="C26" s="233">
        <v>100</v>
      </c>
    </row>
    <row r="27" ht="17.4" spans="1:3">
      <c r="A27" s="4">
        <v>26</v>
      </c>
      <c r="B27" s="5" t="s">
        <v>42</v>
      </c>
      <c r="C27" s="233">
        <v>100</v>
      </c>
    </row>
    <row r="28" ht="17.4" spans="1:3">
      <c r="A28" s="4">
        <v>27</v>
      </c>
      <c r="B28" s="5" t="s">
        <v>43</v>
      </c>
      <c r="C28" s="233">
        <v>100</v>
      </c>
    </row>
    <row r="29" ht="17.4" spans="1:3">
      <c r="A29" s="4">
        <v>28</v>
      </c>
      <c r="B29" s="5" t="s">
        <v>44</v>
      </c>
      <c r="C29" s="233">
        <v>100</v>
      </c>
    </row>
    <row r="30" ht="17.4" spans="1:3">
      <c r="A30" s="4">
        <v>29</v>
      </c>
      <c r="B30" s="5" t="s">
        <v>45</v>
      </c>
      <c r="C30" s="233">
        <v>100</v>
      </c>
    </row>
    <row r="31" ht="17.4" spans="1:3">
      <c r="A31" s="4">
        <v>30</v>
      </c>
      <c r="B31" s="5" t="s">
        <v>46</v>
      </c>
      <c r="C31" s="233">
        <v>100</v>
      </c>
    </row>
    <row r="32" ht="17.4" spans="1:3">
      <c r="A32" s="4">
        <v>31</v>
      </c>
      <c r="B32" s="5" t="s">
        <v>47</v>
      </c>
      <c r="C32" s="233">
        <v>100</v>
      </c>
    </row>
    <row r="33" ht="17.4" spans="1:3">
      <c r="A33" s="4">
        <v>32</v>
      </c>
      <c r="B33" s="8" t="s">
        <v>49</v>
      </c>
      <c r="C33" s="233">
        <v>100</v>
      </c>
    </row>
    <row r="34" ht="17.4" spans="1:3">
      <c r="A34" s="4">
        <v>33</v>
      </c>
      <c r="B34" s="10" t="s">
        <v>51</v>
      </c>
      <c r="C34" s="233">
        <v>100</v>
      </c>
    </row>
    <row r="35" ht="17.4" spans="1:3">
      <c r="A35" s="4">
        <v>34</v>
      </c>
      <c r="B35" s="10" t="s">
        <v>52</v>
      </c>
      <c r="C35" s="233">
        <v>100</v>
      </c>
    </row>
    <row r="36" ht="17.4" spans="1:3">
      <c r="A36" s="4">
        <v>35</v>
      </c>
      <c r="B36" s="11" t="s">
        <v>53</v>
      </c>
      <c r="C36" s="233">
        <v>100</v>
      </c>
    </row>
    <row r="37" ht="17.4" spans="1:3">
      <c r="A37" s="4">
        <v>36</v>
      </c>
      <c r="B37" s="11" t="s">
        <v>54</v>
      </c>
      <c r="C37" s="233">
        <v>100</v>
      </c>
    </row>
    <row r="38" ht="17.4" spans="1:3">
      <c r="A38" s="4">
        <v>37</v>
      </c>
      <c r="B38" s="11" t="s">
        <v>55</v>
      </c>
      <c r="C38" s="233">
        <v>100</v>
      </c>
    </row>
    <row r="39" ht="17.4" spans="1:3">
      <c r="A39" s="4">
        <v>38</v>
      </c>
      <c r="B39" s="11" t="s">
        <v>56</v>
      </c>
      <c r="C39" s="233">
        <v>100</v>
      </c>
    </row>
    <row r="40" ht="17.4" spans="1:3">
      <c r="A40" s="4">
        <v>39</v>
      </c>
      <c r="B40" s="11" t="s">
        <v>57</v>
      </c>
      <c r="C40" s="233">
        <v>100</v>
      </c>
    </row>
    <row r="41" ht="17.4" spans="1:3">
      <c r="A41" s="4">
        <v>40</v>
      </c>
      <c r="B41" s="11" t="s">
        <v>58</v>
      </c>
      <c r="C41" s="233">
        <v>100</v>
      </c>
    </row>
    <row r="42" ht="17.4" spans="1:3">
      <c r="A42" s="4">
        <v>41</v>
      </c>
      <c r="B42" s="11" t="s">
        <v>59</v>
      </c>
      <c r="C42" s="233">
        <v>100</v>
      </c>
    </row>
    <row r="43" ht="17.4" spans="1:3">
      <c r="A43" s="4">
        <v>42</v>
      </c>
      <c r="B43" s="11" t="s">
        <v>60</v>
      </c>
      <c r="C43" s="233">
        <v>100</v>
      </c>
    </row>
    <row r="44" ht="17.4" spans="1:3">
      <c r="A44" s="4">
        <v>43</v>
      </c>
      <c r="B44" s="11" t="s">
        <v>61</v>
      </c>
      <c r="C44" s="233">
        <v>100</v>
      </c>
    </row>
    <row r="45" ht="17.4" spans="1:3">
      <c r="A45" s="4">
        <v>44</v>
      </c>
      <c r="B45" s="11" t="s">
        <v>62</v>
      </c>
      <c r="C45" s="233">
        <v>100</v>
      </c>
    </row>
    <row r="46" ht="17.4" spans="1:3">
      <c r="A46" s="4">
        <v>45</v>
      </c>
      <c r="B46" s="11" t="s">
        <v>63</v>
      </c>
      <c r="C46" s="233">
        <v>100</v>
      </c>
    </row>
    <row r="47" ht="17.4" spans="1:3">
      <c r="A47" s="4">
        <v>46</v>
      </c>
      <c r="B47" s="11" t="s">
        <v>64</v>
      </c>
      <c r="C47" s="233">
        <v>100</v>
      </c>
    </row>
    <row r="48" ht="17.4" spans="1:3">
      <c r="A48" s="4">
        <v>47</v>
      </c>
      <c r="B48" s="11" t="s">
        <v>65</v>
      </c>
      <c r="C48" s="233">
        <v>100</v>
      </c>
    </row>
    <row r="49" ht="17.4" spans="1:3">
      <c r="A49" s="4">
        <v>48</v>
      </c>
      <c r="B49" s="11" t="s">
        <v>66</v>
      </c>
      <c r="C49" s="233">
        <v>100</v>
      </c>
    </row>
    <row r="50" ht="17.4" spans="1:3">
      <c r="A50" s="4">
        <v>49</v>
      </c>
      <c r="B50" s="11" t="s">
        <v>67</v>
      </c>
      <c r="C50" s="233">
        <v>100</v>
      </c>
    </row>
    <row r="51" ht="17.4" spans="1:3">
      <c r="A51" s="4">
        <v>50</v>
      </c>
      <c r="B51" s="11" t="s">
        <v>68</v>
      </c>
      <c r="C51" s="233">
        <v>100</v>
      </c>
    </row>
    <row r="52" ht="17.4" spans="1:3">
      <c r="A52" s="4">
        <v>51</v>
      </c>
      <c r="B52" s="11" t="s">
        <v>69</v>
      </c>
      <c r="C52" s="233">
        <v>100</v>
      </c>
    </row>
    <row r="53" ht="17.4" spans="1:3">
      <c r="A53" s="4">
        <v>52</v>
      </c>
      <c r="B53" s="11" t="s">
        <v>70</v>
      </c>
      <c r="C53" s="233">
        <v>100</v>
      </c>
    </row>
    <row r="54" ht="17.4" spans="1:3">
      <c r="A54" s="4">
        <v>53</v>
      </c>
      <c r="B54" s="11" t="s">
        <v>71</v>
      </c>
      <c r="C54" s="233">
        <v>100</v>
      </c>
    </row>
    <row r="55" ht="17.4" spans="1:3">
      <c r="A55" s="4">
        <v>54</v>
      </c>
      <c r="B55" s="11" t="s">
        <v>72</v>
      </c>
      <c r="C55" s="233">
        <v>100</v>
      </c>
    </row>
    <row r="56" ht="17.4" spans="1:3">
      <c r="A56" s="4">
        <v>55</v>
      </c>
      <c r="B56" s="11" t="s">
        <v>73</v>
      </c>
      <c r="C56" s="233">
        <v>100</v>
      </c>
    </row>
    <row r="57" ht="17.4" spans="1:3">
      <c r="A57" s="4">
        <v>56</v>
      </c>
      <c r="B57" s="11" t="s">
        <v>74</v>
      </c>
      <c r="C57" s="233">
        <v>100</v>
      </c>
    </row>
    <row r="58" ht="17.4" spans="1:3">
      <c r="A58" s="4">
        <v>57</v>
      </c>
      <c r="B58" s="11" t="s">
        <v>75</v>
      </c>
      <c r="C58" s="233">
        <v>100</v>
      </c>
    </row>
    <row r="59" ht="17.4" spans="1:3">
      <c r="A59" s="4">
        <v>58</v>
      </c>
      <c r="B59" s="12" t="s">
        <v>76</v>
      </c>
      <c r="C59" s="233">
        <v>100</v>
      </c>
    </row>
    <row r="60" ht="17.4" spans="1:3">
      <c r="A60" s="4">
        <v>59</v>
      </c>
      <c r="B60" s="11" t="s">
        <v>77</v>
      </c>
      <c r="C60" s="233">
        <v>100</v>
      </c>
    </row>
    <row r="61" ht="17.4" spans="1:3">
      <c r="A61" s="4">
        <v>60</v>
      </c>
      <c r="B61" s="11" t="s">
        <v>78</v>
      </c>
      <c r="C61" s="233">
        <v>100</v>
      </c>
    </row>
    <row r="62" ht="17.4" spans="1:3">
      <c r="A62" s="4">
        <v>61</v>
      </c>
      <c r="B62" s="11" t="s">
        <v>79</v>
      </c>
      <c r="C62" s="233">
        <v>100</v>
      </c>
    </row>
    <row r="63" ht="17.4" spans="1:3">
      <c r="A63" s="4">
        <v>62</v>
      </c>
      <c r="B63" s="13" t="s">
        <v>81</v>
      </c>
      <c r="C63" s="233">
        <v>100</v>
      </c>
    </row>
    <row r="64" ht="17.4" spans="1:3">
      <c r="A64" s="4">
        <v>63</v>
      </c>
      <c r="B64" s="13" t="s">
        <v>82</v>
      </c>
      <c r="C64" s="233">
        <v>100</v>
      </c>
    </row>
    <row r="65" ht="17.4" spans="1:3">
      <c r="A65" s="4">
        <v>64</v>
      </c>
      <c r="B65" s="13" t="s">
        <v>83</v>
      </c>
      <c r="C65" s="233">
        <v>100</v>
      </c>
    </row>
    <row r="66" ht="17.4" spans="1:3">
      <c r="A66" s="4">
        <v>65</v>
      </c>
      <c r="B66" s="15" t="s">
        <v>84</v>
      </c>
      <c r="C66" s="233">
        <v>100</v>
      </c>
    </row>
    <row r="67" ht="17.4" spans="1:3">
      <c r="A67" s="4">
        <v>66</v>
      </c>
      <c r="B67" s="15" t="s">
        <v>85</v>
      </c>
      <c r="C67" s="233">
        <v>100</v>
      </c>
    </row>
    <row r="68" ht="17.4" spans="1:3">
      <c r="A68" s="4">
        <v>67</v>
      </c>
      <c r="B68" s="15" t="s">
        <v>86</v>
      </c>
      <c r="C68" s="233">
        <v>100</v>
      </c>
    </row>
    <row r="69" ht="17.4" spans="1:3">
      <c r="A69" s="4">
        <v>68</v>
      </c>
      <c r="B69" s="15" t="s">
        <v>87</v>
      </c>
      <c r="C69" s="233">
        <v>100</v>
      </c>
    </row>
    <row r="70" ht="17.4" spans="1:3">
      <c r="A70" s="4">
        <v>69</v>
      </c>
      <c r="B70" s="15" t="s">
        <v>88</v>
      </c>
      <c r="C70" s="233">
        <v>100</v>
      </c>
    </row>
    <row r="71" ht="17.4" spans="1:3">
      <c r="A71" s="4">
        <v>70</v>
      </c>
      <c r="B71" s="15" t="s">
        <v>89</v>
      </c>
      <c r="C71" s="233">
        <v>100</v>
      </c>
    </row>
    <row r="72" ht="17.4" spans="1:3">
      <c r="A72" s="4">
        <v>71</v>
      </c>
      <c r="B72" s="15" t="s">
        <v>90</v>
      </c>
      <c r="C72" s="233">
        <v>100</v>
      </c>
    </row>
    <row r="73" ht="17.4" spans="1:3">
      <c r="A73" s="4">
        <v>72</v>
      </c>
      <c r="B73" s="15" t="s">
        <v>91</v>
      </c>
      <c r="C73" s="233">
        <v>100</v>
      </c>
    </row>
    <row r="74" ht="17.4" spans="1:3">
      <c r="A74" s="4">
        <v>73</v>
      </c>
      <c r="B74" s="15" t="s">
        <v>92</v>
      </c>
      <c r="C74" s="233">
        <v>100</v>
      </c>
    </row>
    <row r="75" ht="17.4" spans="1:3">
      <c r="A75" s="4">
        <v>74</v>
      </c>
      <c r="B75" s="15" t="s">
        <v>93</v>
      </c>
      <c r="C75" s="233">
        <v>100</v>
      </c>
    </row>
    <row r="76" ht="17.4" spans="1:3">
      <c r="A76" s="4">
        <v>75</v>
      </c>
      <c r="B76" s="15" t="s">
        <v>94</v>
      </c>
      <c r="C76" s="233">
        <v>100</v>
      </c>
    </row>
    <row r="77" ht="17.4" spans="1:3">
      <c r="A77" s="4">
        <v>76</v>
      </c>
      <c r="B77" s="15" t="s">
        <v>95</v>
      </c>
      <c r="C77" s="233">
        <v>100</v>
      </c>
    </row>
    <row r="78" ht="17.4" spans="1:3">
      <c r="A78" s="4">
        <v>77</v>
      </c>
      <c r="B78" s="15" t="s">
        <v>96</v>
      </c>
      <c r="C78" s="233">
        <v>100</v>
      </c>
    </row>
    <row r="79" ht="17.4" spans="1:3">
      <c r="A79" s="4">
        <v>78</v>
      </c>
      <c r="B79" s="15" t="s">
        <v>97</v>
      </c>
      <c r="C79" s="233">
        <v>90</v>
      </c>
    </row>
    <row r="80" ht="17.4" spans="1:3">
      <c r="A80" s="4">
        <v>79</v>
      </c>
      <c r="B80" s="15" t="s">
        <v>98</v>
      </c>
      <c r="C80" s="233">
        <v>100</v>
      </c>
    </row>
    <row r="81" ht="17.4" spans="1:3">
      <c r="A81" s="4">
        <v>80</v>
      </c>
      <c r="B81" s="15" t="s">
        <v>99</v>
      </c>
      <c r="C81" s="233">
        <v>100</v>
      </c>
    </row>
    <row r="82" ht="17.4" spans="1:3">
      <c r="A82" s="4">
        <v>81</v>
      </c>
      <c r="B82" s="15" t="s">
        <v>100</v>
      </c>
      <c r="C82" s="233">
        <v>100</v>
      </c>
    </row>
    <row r="83" ht="17.4" spans="1:3">
      <c r="A83" s="4">
        <v>82</v>
      </c>
      <c r="B83" s="15" t="s">
        <v>101</v>
      </c>
      <c r="C83" s="233">
        <v>100</v>
      </c>
    </row>
    <row r="84" ht="17.4" spans="1:3">
      <c r="A84" s="4">
        <v>83</v>
      </c>
      <c r="B84" s="15" t="s">
        <v>102</v>
      </c>
      <c r="C84" s="233">
        <v>100</v>
      </c>
    </row>
    <row r="85" ht="17.4" spans="1:3">
      <c r="A85" s="4">
        <v>84</v>
      </c>
      <c r="B85" s="15" t="s">
        <v>103</v>
      </c>
      <c r="C85" s="233">
        <v>100</v>
      </c>
    </row>
    <row r="86" ht="17.4" spans="1:3">
      <c r="A86" s="4">
        <v>85</v>
      </c>
      <c r="B86" s="15" t="s">
        <v>104</v>
      </c>
      <c r="C86" s="233">
        <v>100</v>
      </c>
    </row>
    <row r="87" ht="17.4" spans="1:3">
      <c r="A87" s="4">
        <v>86</v>
      </c>
      <c r="B87" s="15" t="s">
        <v>105</v>
      </c>
      <c r="C87" s="233">
        <v>100</v>
      </c>
    </row>
    <row r="88" ht="17.4" spans="1:3">
      <c r="A88" s="4">
        <v>87</v>
      </c>
      <c r="B88" s="15" t="s">
        <v>106</v>
      </c>
      <c r="C88" s="233">
        <v>100</v>
      </c>
    </row>
    <row r="89" ht="17.4" spans="1:3">
      <c r="A89" s="4">
        <v>88</v>
      </c>
      <c r="B89" s="16" t="s">
        <v>107</v>
      </c>
      <c r="C89" s="233">
        <v>100</v>
      </c>
    </row>
    <row r="90" ht="17.4" spans="1:3">
      <c r="A90" s="4">
        <v>89</v>
      </c>
      <c r="B90" s="17" t="s">
        <v>108</v>
      </c>
      <c r="C90" s="233">
        <v>100</v>
      </c>
    </row>
    <row r="91" ht="17.4" spans="1:3">
      <c r="A91" s="4">
        <v>90</v>
      </c>
      <c r="B91" s="18" t="s">
        <v>109</v>
      </c>
      <c r="C91" s="233">
        <v>100</v>
      </c>
    </row>
    <row r="92" ht="17.4" spans="1:3">
      <c r="A92" s="4">
        <v>91</v>
      </c>
      <c r="B92" s="13" t="s">
        <v>110</v>
      </c>
      <c r="C92" s="233">
        <v>100</v>
      </c>
    </row>
    <row r="93" ht="17.4" spans="1:3">
      <c r="A93" s="4">
        <v>92</v>
      </c>
      <c r="B93" s="13" t="s">
        <v>111</v>
      </c>
      <c r="C93" s="233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17" sqref="D17"/>
    </sheetView>
  </sheetViews>
  <sheetFormatPr defaultColWidth="8.1" defaultRowHeight="14.4" outlineLevelCol="5"/>
  <cols>
    <col min="1" max="1" width="18.825" style="33" customWidth="1"/>
    <col min="2" max="2" width="26.775" style="33" customWidth="1"/>
    <col min="3" max="3" width="23.925" style="33" customWidth="1"/>
    <col min="4" max="4" width="20.25" style="33" customWidth="1"/>
    <col min="5" max="5" width="28.725" style="33" customWidth="1"/>
    <col min="6" max="6" width="21.45" style="33" customWidth="1"/>
    <col min="7" max="16384" width="8.1" style="33"/>
  </cols>
  <sheetData>
    <row r="1" s="33" customFormat="1" ht="45" spans="1:6">
      <c r="A1" s="221" t="s">
        <v>339</v>
      </c>
      <c r="B1" s="221"/>
      <c r="C1" s="221"/>
      <c r="D1" s="221"/>
      <c r="E1" s="221"/>
      <c r="F1" s="221"/>
    </row>
    <row r="2" s="33" customFormat="1" spans="1:6">
      <c r="A2" s="4" t="s">
        <v>340</v>
      </c>
      <c r="B2" s="4" t="s">
        <v>114</v>
      </c>
      <c r="C2" s="4" t="s">
        <v>123</v>
      </c>
      <c r="D2" s="4" t="s">
        <v>341</v>
      </c>
      <c r="E2" s="4" t="s">
        <v>342</v>
      </c>
      <c r="F2" s="4" t="s">
        <v>343</v>
      </c>
    </row>
    <row r="3" s="33" customFormat="1" spans="1:6">
      <c r="A3" s="222" t="s">
        <v>344</v>
      </c>
      <c r="B3" s="222" t="s">
        <v>26</v>
      </c>
      <c r="C3" s="222" t="s">
        <v>345</v>
      </c>
      <c r="D3" s="223" t="s">
        <v>346</v>
      </c>
      <c r="E3" s="222" t="s">
        <v>347</v>
      </c>
      <c r="F3" s="222" t="s">
        <v>131</v>
      </c>
    </row>
    <row r="4" s="33" customFormat="1" spans="1:6">
      <c r="A4" s="224" t="s">
        <v>348</v>
      </c>
      <c r="B4" s="222" t="s">
        <v>17</v>
      </c>
      <c r="C4" s="222" t="s">
        <v>349</v>
      </c>
      <c r="D4" s="223" t="s">
        <v>350</v>
      </c>
      <c r="E4" s="222" t="s">
        <v>351</v>
      </c>
      <c r="F4" s="222" t="s">
        <v>131</v>
      </c>
    </row>
    <row r="5" s="33" customFormat="1" spans="1:6">
      <c r="A5" s="225"/>
      <c r="B5" s="222" t="s">
        <v>97</v>
      </c>
      <c r="C5" s="222" t="s">
        <v>352</v>
      </c>
      <c r="D5" s="223" t="s">
        <v>353</v>
      </c>
      <c r="E5" s="222" t="s">
        <v>354</v>
      </c>
      <c r="F5" s="222" t="s">
        <v>131</v>
      </c>
    </row>
    <row r="6" s="33" customFormat="1" spans="1:6">
      <c r="A6" s="222" t="s">
        <v>355</v>
      </c>
      <c r="B6" s="222" t="s">
        <v>29</v>
      </c>
      <c r="C6" s="222" t="s">
        <v>356</v>
      </c>
      <c r="D6" s="223" t="s">
        <v>357</v>
      </c>
      <c r="E6" s="222" t="s">
        <v>358</v>
      </c>
      <c r="F6" s="222" t="s">
        <v>131</v>
      </c>
    </row>
    <row r="7" s="33" customFormat="1" spans="1:6">
      <c r="A7" s="222"/>
      <c r="B7" s="222"/>
      <c r="C7" s="222"/>
      <c r="D7" s="223"/>
      <c r="E7" s="222"/>
      <c r="F7" s="222"/>
    </row>
    <row r="8" s="33" customFormat="1" spans="1:6">
      <c r="A8" s="222"/>
      <c r="B8" s="222"/>
      <c r="C8" s="222"/>
      <c r="D8" s="223"/>
      <c r="E8" s="222"/>
      <c r="F8" s="222"/>
    </row>
    <row r="9" s="33" customFormat="1" spans="1:6">
      <c r="A9" s="226"/>
      <c r="B9" s="226"/>
      <c r="C9" s="226"/>
      <c r="D9" s="226"/>
      <c r="E9" s="226"/>
      <c r="F9" s="226"/>
    </row>
    <row r="10" s="33" customFormat="1" spans="1:6">
      <c r="A10" s="226"/>
      <c r="B10" s="226"/>
      <c r="C10" s="226"/>
      <c r="D10" s="226"/>
      <c r="E10" s="226"/>
      <c r="F10" s="226"/>
    </row>
    <row r="11" s="33" customFormat="1" spans="1:6">
      <c r="A11" s="4" t="s">
        <v>114</v>
      </c>
      <c r="B11" s="227" t="s">
        <v>359</v>
      </c>
      <c r="C11" s="228"/>
      <c r="D11" s="228"/>
      <c r="E11" s="229"/>
      <c r="F11" s="4" t="s">
        <v>124</v>
      </c>
    </row>
    <row r="12" s="33" customFormat="1" spans="1:6">
      <c r="A12" s="222" t="s">
        <v>26</v>
      </c>
      <c r="B12" s="230" t="s">
        <v>360</v>
      </c>
      <c r="C12" s="231"/>
      <c r="D12" s="231"/>
      <c r="E12" s="232"/>
      <c r="F12" s="222">
        <v>20</v>
      </c>
    </row>
    <row r="13" s="33" customFormat="1" spans="1:6">
      <c r="A13" s="222" t="s">
        <v>17</v>
      </c>
      <c r="B13" s="230" t="s">
        <v>361</v>
      </c>
      <c r="C13" s="231"/>
      <c r="D13" s="231"/>
      <c r="E13" s="232"/>
      <c r="F13" s="222">
        <v>10</v>
      </c>
    </row>
    <row r="14" s="33" customFormat="1" spans="1:6">
      <c r="A14" s="222" t="s">
        <v>97</v>
      </c>
      <c r="B14" s="230" t="s">
        <v>362</v>
      </c>
      <c r="C14" s="231"/>
      <c r="D14" s="231"/>
      <c r="E14" s="232"/>
      <c r="F14" s="222">
        <v>10</v>
      </c>
    </row>
    <row r="15" s="33" customFormat="1" spans="1:6">
      <c r="A15" s="222" t="s">
        <v>29</v>
      </c>
      <c r="B15" s="230" t="s">
        <v>363</v>
      </c>
      <c r="C15" s="231"/>
      <c r="D15" s="231"/>
      <c r="E15" s="232"/>
      <c r="F15" s="232">
        <v>10</v>
      </c>
    </row>
    <row r="16" s="33" customFormat="1" spans="1:6">
      <c r="A16" s="222"/>
      <c r="B16" s="230"/>
      <c r="C16" s="231"/>
      <c r="D16" s="231"/>
      <c r="E16" s="232"/>
      <c r="F16" s="222"/>
    </row>
  </sheetData>
  <mergeCells count="8">
    <mergeCell ref="A1:F1"/>
    <mergeCell ref="B11:E11"/>
    <mergeCell ref="B12:E12"/>
    <mergeCell ref="B13:E13"/>
    <mergeCell ref="B14:E14"/>
    <mergeCell ref="B15:E15"/>
    <mergeCell ref="B16:E16"/>
    <mergeCell ref="A4:A5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E11" sqref="E11"/>
    </sheetView>
  </sheetViews>
  <sheetFormatPr defaultColWidth="10" defaultRowHeight="14.4" outlineLevelCol="2"/>
  <cols>
    <col min="1" max="1" width="12.6666666666667" style="33"/>
    <col min="2" max="2" width="27.4166666666667" style="35" customWidth="1"/>
    <col min="3" max="3" width="12.3333333333333" style="36" customWidth="1"/>
    <col min="4" max="7" width="10" style="33"/>
    <col min="8" max="8" width="12.6666666666667" style="33"/>
    <col min="9" max="16384" width="10" style="33"/>
  </cols>
  <sheetData>
    <row r="1" s="33" customFormat="1" ht="15.6" spans="1:3">
      <c r="A1" s="35" t="s">
        <v>1</v>
      </c>
      <c r="B1" s="212" t="s">
        <v>114</v>
      </c>
      <c r="C1" s="213" t="s">
        <v>115</v>
      </c>
    </row>
    <row r="2" s="33" customFormat="1" ht="15.6" spans="1:3">
      <c r="A2" s="214">
        <v>1</v>
      </c>
      <c r="B2" s="214" t="s">
        <v>17</v>
      </c>
      <c r="C2" s="215">
        <v>92</v>
      </c>
    </row>
    <row r="3" s="33" customFormat="1" ht="15.6" spans="1:3">
      <c r="A3" s="214">
        <v>2</v>
      </c>
      <c r="B3" s="214" t="s">
        <v>18</v>
      </c>
      <c r="C3" s="215">
        <v>100</v>
      </c>
    </row>
    <row r="4" s="33" customFormat="1" ht="15.6" spans="1:3">
      <c r="A4" s="214">
        <v>3</v>
      </c>
      <c r="B4" s="214" t="s">
        <v>19</v>
      </c>
      <c r="C4" s="215">
        <v>72</v>
      </c>
    </row>
    <row r="5" s="33" customFormat="1" ht="15.6" spans="1:3">
      <c r="A5" s="214">
        <v>4</v>
      </c>
      <c r="B5" s="214" t="s">
        <v>20</v>
      </c>
      <c r="C5" s="215">
        <v>89</v>
      </c>
    </row>
    <row r="6" s="33" customFormat="1" ht="15.6" spans="1:3">
      <c r="A6" s="214">
        <v>5</v>
      </c>
      <c r="B6" s="214" t="s">
        <v>21</v>
      </c>
      <c r="C6" s="215">
        <v>55</v>
      </c>
    </row>
    <row r="7" s="33" customFormat="1" ht="15.6" spans="1:3">
      <c r="A7" s="214">
        <v>6</v>
      </c>
      <c r="B7" s="214" t="s">
        <v>22</v>
      </c>
      <c r="C7" s="215">
        <v>82</v>
      </c>
    </row>
    <row r="8" s="33" customFormat="1" ht="15.6" spans="1:3">
      <c r="A8" s="214">
        <v>7</v>
      </c>
      <c r="B8" s="214" t="s">
        <v>23</v>
      </c>
      <c r="C8" s="215">
        <v>63</v>
      </c>
    </row>
    <row r="9" s="33" customFormat="1" ht="15.6" spans="1:3">
      <c r="A9" s="214">
        <v>8</v>
      </c>
      <c r="B9" s="214" t="s">
        <v>24</v>
      </c>
      <c r="C9" s="215">
        <v>78</v>
      </c>
    </row>
    <row r="10" s="33" customFormat="1" ht="15.6" spans="1:3">
      <c r="A10" s="214">
        <v>9</v>
      </c>
      <c r="B10" s="214" t="s">
        <v>25</v>
      </c>
      <c r="C10" s="215">
        <v>57</v>
      </c>
    </row>
    <row r="11" s="33" customFormat="1" ht="15.6" spans="1:3">
      <c r="A11" s="214">
        <v>10</v>
      </c>
      <c r="B11" s="214" t="s">
        <v>26</v>
      </c>
      <c r="C11" s="215">
        <v>93</v>
      </c>
    </row>
    <row r="12" s="33" customFormat="1" ht="15.6" spans="1:3">
      <c r="A12" s="214">
        <v>11</v>
      </c>
      <c r="B12" s="214" t="s">
        <v>27</v>
      </c>
      <c r="C12" s="215">
        <v>78</v>
      </c>
    </row>
    <row r="13" s="33" customFormat="1" ht="15.6" spans="1:3">
      <c r="A13" s="214">
        <v>12</v>
      </c>
      <c r="B13" s="214" t="s">
        <v>28</v>
      </c>
      <c r="C13" s="215">
        <v>100</v>
      </c>
    </row>
    <row r="14" s="33" customFormat="1" ht="15.6" spans="1:3">
      <c r="A14" s="214">
        <v>13</v>
      </c>
      <c r="B14" s="214" t="s">
        <v>29</v>
      </c>
      <c r="C14" s="215">
        <v>85</v>
      </c>
    </row>
    <row r="15" s="33" customFormat="1" ht="15.6" spans="1:3">
      <c r="A15" s="214">
        <v>14</v>
      </c>
      <c r="B15" s="214" t="s">
        <v>30</v>
      </c>
      <c r="C15" s="215">
        <v>91</v>
      </c>
    </row>
    <row r="16" s="33" customFormat="1" ht="15.6" spans="1:3">
      <c r="A16" s="214">
        <v>15</v>
      </c>
      <c r="B16" s="214" t="s">
        <v>364</v>
      </c>
      <c r="C16" s="215">
        <v>95</v>
      </c>
    </row>
    <row r="17" s="33" customFormat="1" ht="15.6" spans="1:3">
      <c r="A17" s="214">
        <v>16</v>
      </c>
      <c r="B17" s="214" t="s">
        <v>365</v>
      </c>
      <c r="C17" s="215">
        <v>100</v>
      </c>
    </row>
    <row r="18" s="33" customFormat="1" ht="15.6" spans="1:3">
      <c r="A18" s="214">
        <v>17</v>
      </c>
      <c r="B18" s="214" t="s">
        <v>33</v>
      </c>
      <c r="C18" s="215">
        <v>76</v>
      </c>
    </row>
    <row r="19" s="33" customFormat="1" ht="15.6" spans="1:3">
      <c r="A19" s="214">
        <v>18</v>
      </c>
      <c r="B19" s="214" t="s">
        <v>34</v>
      </c>
      <c r="C19" s="215">
        <v>93</v>
      </c>
    </row>
    <row r="20" s="33" customFormat="1" ht="15.6" spans="1:3">
      <c r="A20" s="214">
        <v>19</v>
      </c>
      <c r="B20" s="214" t="s">
        <v>338</v>
      </c>
      <c r="C20" s="215">
        <v>82</v>
      </c>
    </row>
    <row r="21" s="33" customFormat="1" ht="15.6" spans="1:3">
      <c r="A21" s="214">
        <v>20</v>
      </c>
      <c r="B21" s="214" t="s">
        <v>36</v>
      </c>
      <c r="C21" s="215">
        <v>68</v>
      </c>
    </row>
    <row r="22" s="33" customFormat="1" ht="15.6" spans="1:3">
      <c r="A22" s="214">
        <v>21</v>
      </c>
      <c r="B22" s="214" t="s">
        <v>37</v>
      </c>
      <c r="C22" s="215">
        <v>85</v>
      </c>
    </row>
    <row r="23" s="33" customFormat="1" ht="15.6" spans="1:3">
      <c r="A23" s="214">
        <v>22</v>
      </c>
      <c r="B23" s="214" t="s">
        <v>38</v>
      </c>
      <c r="C23" s="215">
        <v>74</v>
      </c>
    </row>
    <row r="24" s="33" customFormat="1" ht="15.6" spans="1:3">
      <c r="A24" s="214">
        <v>23</v>
      </c>
      <c r="B24" s="214" t="s">
        <v>39</v>
      </c>
      <c r="C24" s="215">
        <v>79</v>
      </c>
    </row>
    <row r="25" s="33" customFormat="1" ht="15.6" spans="1:3">
      <c r="A25" s="214">
        <v>24</v>
      </c>
      <c r="B25" s="214" t="s">
        <v>40</v>
      </c>
      <c r="C25" s="215">
        <v>80</v>
      </c>
    </row>
    <row r="26" s="33" customFormat="1" ht="15.6" spans="1:3">
      <c r="A26" s="214">
        <v>25</v>
      </c>
      <c r="B26" s="214" t="s">
        <v>41</v>
      </c>
      <c r="C26" s="215">
        <v>79</v>
      </c>
    </row>
    <row r="27" s="33" customFormat="1" ht="15.6" spans="1:3">
      <c r="A27" s="214">
        <v>26</v>
      </c>
      <c r="B27" s="214" t="s">
        <v>42</v>
      </c>
      <c r="C27" s="215">
        <v>84</v>
      </c>
    </row>
    <row r="28" s="33" customFormat="1" ht="15.6" spans="1:3">
      <c r="A28" s="214">
        <v>27</v>
      </c>
      <c r="B28" s="214" t="s">
        <v>43</v>
      </c>
      <c r="C28" s="215">
        <v>67</v>
      </c>
    </row>
    <row r="29" s="33" customFormat="1" ht="15.6" spans="1:3">
      <c r="A29" s="214">
        <v>28</v>
      </c>
      <c r="B29" s="214" t="s">
        <v>44</v>
      </c>
      <c r="C29" s="215">
        <v>95</v>
      </c>
    </row>
    <row r="30" s="33" customFormat="1" ht="15.6" spans="1:3">
      <c r="A30" s="214">
        <v>29</v>
      </c>
      <c r="B30" s="214" t="s">
        <v>366</v>
      </c>
      <c r="C30" s="215">
        <v>80</v>
      </c>
    </row>
    <row r="31" s="33" customFormat="1" ht="15.6" spans="1:3">
      <c r="A31" s="214">
        <v>30</v>
      </c>
      <c r="B31" s="214" t="s">
        <v>46</v>
      </c>
      <c r="C31" s="215">
        <v>77</v>
      </c>
    </row>
    <row r="32" s="33" customFormat="1" ht="15.6" spans="1:3">
      <c r="A32" s="214">
        <v>31</v>
      </c>
      <c r="B32" s="214" t="s">
        <v>47</v>
      </c>
      <c r="C32" s="215">
        <v>72</v>
      </c>
    </row>
    <row r="33" s="33" customFormat="1" ht="15.6" spans="1:3">
      <c r="A33" s="216">
        <v>32</v>
      </c>
      <c r="B33" s="216" t="s">
        <v>49</v>
      </c>
      <c r="C33" s="217">
        <v>100</v>
      </c>
    </row>
    <row r="34" s="33" customFormat="1" ht="15.6" spans="1:3">
      <c r="A34" s="216">
        <v>33</v>
      </c>
      <c r="B34" s="216" t="s">
        <v>51</v>
      </c>
      <c r="C34" s="217">
        <v>100</v>
      </c>
    </row>
    <row r="35" s="33" customFormat="1" ht="15.6" spans="1:3">
      <c r="A35" s="216">
        <v>34</v>
      </c>
      <c r="B35" s="216" t="s">
        <v>52</v>
      </c>
      <c r="C35" s="217">
        <v>100</v>
      </c>
    </row>
    <row r="36" s="33" customFormat="1" ht="15.6" spans="1:3">
      <c r="A36" s="216">
        <v>35</v>
      </c>
      <c r="B36" s="216" t="s">
        <v>53</v>
      </c>
      <c r="C36" s="217">
        <v>100</v>
      </c>
    </row>
    <row r="37" s="33" customFormat="1" ht="15.6" spans="1:3">
      <c r="A37" s="216">
        <v>36</v>
      </c>
      <c r="B37" s="216" t="s">
        <v>54</v>
      </c>
      <c r="C37" s="217">
        <v>100</v>
      </c>
    </row>
    <row r="38" s="33" customFormat="1" ht="15.6" spans="1:3">
      <c r="A38" s="216">
        <v>37</v>
      </c>
      <c r="B38" s="216" t="s">
        <v>55</v>
      </c>
      <c r="C38" s="217">
        <v>100</v>
      </c>
    </row>
    <row r="39" s="33" customFormat="1" ht="15.6" spans="1:3">
      <c r="A39" s="216">
        <v>38</v>
      </c>
      <c r="B39" s="216" t="s">
        <v>56</v>
      </c>
      <c r="C39" s="217">
        <v>100</v>
      </c>
    </row>
    <row r="40" s="33" customFormat="1" ht="15.6" spans="1:3">
      <c r="A40" s="216">
        <v>39</v>
      </c>
      <c r="B40" s="216" t="s">
        <v>57</v>
      </c>
      <c r="C40" s="217">
        <v>100</v>
      </c>
    </row>
    <row r="41" s="33" customFormat="1" ht="15.6" spans="1:3">
      <c r="A41" s="216">
        <v>40</v>
      </c>
      <c r="B41" s="216" t="s">
        <v>58</v>
      </c>
      <c r="C41" s="217">
        <v>100</v>
      </c>
    </row>
    <row r="42" s="33" customFormat="1" ht="15.6" spans="1:3">
      <c r="A42" s="216">
        <v>41</v>
      </c>
      <c r="B42" s="216" t="s">
        <v>59</v>
      </c>
      <c r="C42" s="217">
        <v>100</v>
      </c>
    </row>
    <row r="43" s="33" customFormat="1" ht="15.6" spans="1:3">
      <c r="A43" s="216">
        <v>42</v>
      </c>
      <c r="B43" s="216" t="s">
        <v>60</v>
      </c>
      <c r="C43" s="217">
        <v>100</v>
      </c>
    </row>
    <row r="44" s="33" customFormat="1" ht="15.6" spans="1:3">
      <c r="A44" s="216">
        <v>43</v>
      </c>
      <c r="B44" s="216" t="s">
        <v>61</v>
      </c>
      <c r="C44" s="217">
        <v>100</v>
      </c>
    </row>
    <row r="45" s="33" customFormat="1" ht="15.6" spans="1:3">
      <c r="A45" s="216">
        <v>44</v>
      </c>
      <c r="B45" s="216" t="s">
        <v>62</v>
      </c>
      <c r="C45" s="217">
        <v>100</v>
      </c>
    </row>
    <row r="46" s="33" customFormat="1" ht="15.6" spans="1:3">
      <c r="A46" s="216">
        <v>45</v>
      </c>
      <c r="B46" s="216" t="s">
        <v>63</v>
      </c>
      <c r="C46" s="217">
        <v>100</v>
      </c>
    </row>
    <row r="47" s="33" customFormat="1" ht="15.6" spans="1:3">
      <c r="A47" s="216">
        <v>46</v>
      </c>
      <c r="B47" s="216" t="s">
        <v>64</v>
      </c>
      <c r="C47" s="217">
        <v>100</v>
      </c>
    </row>
    <row r="48" s="33" customFormat="1" ht="15.6" spans="1:3">
      <c r="A48" s="216">
        <v>47</v>
      </c>
      <c r="B48" s="216" t="s">
        <v>65</v>
      </c>
      <c r="C48" s="217">
        <v>100</v>
      </c>
    </row>
    <row r="49" s="33" customFormat="1" ht="15.6" spans="1:3">
      <c r="A49" s="216">
        <v>48</v>
      </c>
      <c r="B49" s="216" t="s">
        <v>66</v>
      </c>
      <c r="C49" s="217">
        <v>100</v>
      </c>
    </row>
    <row r="50" s="33" customFormat="1" ht="15.6" spans="1:3">
      <c r="A50" s="216">
        <v>49</v>
      </c>
      <c r="B50" s="216" t="s">
        <v>67</v>
      </c>
      <c r="C50" s="217">
        <v>100</v>
      </c>
    </row>
    <row r="51" s="33" customFormat="1" ht="15.6" spans="1:3">
      <c r="A51" s="216">
        <v>50</v>
      </c>
      <c r="B51" s="216" t="s">
        <v>68</v>
      </c>
      <c r="C51" s="217">
        <v>100</v>
      </c>
    </row>
    <row r="52" s="33" customFormat="1" ht="15.6" spans="1:3">
      <c r="A52" s="216">
        <v>51</v>
      </c>
      <c r="B52" s="216" t="s">
        <v>69</v>
      </c>
      <c r="C52" s="217">
        <v>100</v>
      </c>
    </row>
    <row r="53" s="33" customFormat="1" ht="15.6" spans="1:3">
      <c r="A53" s="216">
        <v>52</v>
      </c>
      <c r="B53" s="216" t="s">
        <v>70</v>
      </c>
      <c r="C53" s="217">
        <v>100</v>
      </c>
    </row>
    <row r="54" s="33" customFormat="1" ht="15.6" spans="1:3">
      <c r="A54" s="216">
        <v>53</v>
      </c>
      <c r="B54" s="216" t="s">
        <v>71</v>
      </c>
      <c r="C54" s="217">
        <v>100</v>
      </c>
    </row>
    <row r="55" s="33" customFormat="1" ht="15.6" spans="1:3">
      <c r="A55" s="216">
        <v>54</v>
      </c>
      <c r="B55" s="216" t="s">
        <v>72</v>
      </c>
      <c r="C55" s="217">
        <v>100</v>
      </c>
    </row>
    <row r="56" s="33" customFormat="1" ht="15.6" spans="1:3">
      <c r="A56" s="216">
        <v>55</v>
      </c>
      <c r="B56" s="216" t="s">
        <v>73</v>
      </c>
      <c r="C56" s="217">
        <v>100</v>
      </c>
    </row>
    <row r="57" s="33" customFormat="1" ht="15.6" spans="1:3">
      <c r="A57" s="216">
        <v>56</v>
      </c>
      <c r="B57" s="216" t="s">
        <v>74</v>
      </c>
      <c r="C57" s="217">
        <v>100</v>
      </c>
    </row>
    <row r="58" s="33" customFormat="1" ht="15.6" spans="1:3">
      <c r="A58" s="216">
        <v>57</v>
      </c>
      <c r="B58" s="216" t="s">
        <v>75</v>
      </c>
      <c r="C58" s="217">
        <v>100</v>
      </c>
    </row>
    <row r="59" s="33" customFormat="1" ht="15.6" spans="1:3">
      <c r="A59" s="216">
        <v>58</v>
      </c>
      <c r="B59" s="218" t="s">
        <v>76</v>
      </c>
      <c r="C59" s="217">
        <v>100</v>
      </c>
    </row>
    <row r="60" s="33" customFormat="1" ht="15.6" spans="1:3">
      <c r="A60" s="216">
        <v>59</v>
      </c>
      <c r="B60" s="216" t="s">
        <v>77</v>
      </c>
      <c r="C60" s="217">
        <v>100</v>
      </c>
    </row>
    <row r="61" s="33" customFormat="1" ht="15.6" spans="1:3">
      <c r="A61" s="216">
        <v>60</v>
      </c>
      <c r="B61" s="218" t="s">
        <v>78</v>
      </c>
      <c r="C61" s="217">
        <v>100</v>
      </c>
    </row>
    <row r="62" s="33" customFormat="1" ht="15.6" spans="1:3">
      <c r="A62" s="216">
        <v>61</v>
      </c>
      <c r="B62" s="216" t="s">
        <v>79</v>
      </c>
      <c r="C62" s="217">
        <v>100</v>
      </c>
    </row>
    <row r="63" s="33" customFormat="1" ht="15.6" spans="1:3">
      <c r="A63" s="219">
        <v>62</v>
      </c>
      <c r="B63" s="219" t="s">
        <v>81</v>
      </c>
      <c r="C63" s="220">
        <v>100</v>
      </c>
    </row>
    <row r="64" s="33" customFormat="1" ht="15.6" spans="1:3">
      <c r="A64" s="219">
        <v>63</v>
      </c>
      <c r="B64" s="219" t="s">
        <v>82</v>
      </c>
      <c r="C64" s="220">
        <v>100</v>
      </c>
    </row>
    <row r="65" s="33" customFormat="1" ht="15.6" spans="1:3">
      <c r="A65" s="219">
        <v>64</v>
      </c>
      <c r="B65" s="219" t="s">
        <v>83</v>
      </c>
      <c r="C65" s="220">
        <v>100</v>
      </c>
    </row>
    <row r="66" s="33" customFormat="1" ht="15.6" spans="1:3">
      <c r="A66" s="219">
        <v>65</v>
      </c>
      <c r="B66" s="219" t="s">
        <v>84</v>
      </c>
      <c r="C66" s="220">
        <v>100</v>
      </c>
    </row>
    <row r="67" s="33" customFormat="1" ht="15.6" spans="1:3">
      <c r="A67" s="219">
        <v>66</v>
      </c>
      <c r="B67" s="219" t="s">
        <v>85</v>
      </c>
      <c r="C67" s="220">
        <v>100</v>
      </c>
    </row>
    <row r="68" s="33" customFormat="1" ht="15.6" spans="1:3">
      <c r="A68" s="219">
        <v>67</v>
      </c>
      <c r="B68" s="219" t="s">
        <v>86</v>
      </c>
      <c r="C68" s="220">
        <v>100</v>
      </c>
    </row>
    <row r="69" s="33" customFormat="1" ht="15.6" spans="1:3">
      <c r="A69" s="219">
        <v>68</v>
      </c>
      <c r="B69" s="219" t="s">
        <v>87</v>
      </c>
      <c r="C69" s="220">
        <v>100</v>
      </c>
    </row>
    <row r="70" s="33" customFormat="1" ht="15.6" spans="1:3">
      <c r="A70" s="219">
        <v>69</v>
      </c>
      <c r="B70" s="219" t="s">
        <v>88</v>
      </c>
      <c r="C70" s="220">
        <v>100</v>
      </c>
    </row>
    <row r="71" s="33" customFormat="1" ht="15.6" spans="1:3">
      <c r="A71" s="219">
        <v>70</v>
      </c>
      <c r="B71" s="219" t="s">
        <v>89</v>
      </c>
      <c r="C71" s="220">
        <v>100</v>
      </c>
    </row>
    <row r="72" s="33" customFormat="1" ht="15.6" spans="1:3">
      <c r="A72" s="219">
        <v>71</v>
      </c>
      <c r="B72" s="219" t="s">
        <v>90</v>
      </c>
      <c r="C72" s="220">
        <v>100</v>
      </c>
    </row>
    <row r="73" s="33" customFormat="1" ht="15.6" spans="1:3">
      <c r="A73" s="219">
        <v>72</v>
      </c>
      <c r="B73" s="219" t="s">
        <v>91</v>
      </c>
      <c r="C73" s="220">
        <v>100</v>
      </c>
    </row>
    <row r="74" s="33" customFormat="1" ht="15.6" spans="1:3">
      <c r="A74" s="219">
        <v>73</v>
      </c>
      <c r="B74" s="219" t="s">
        <v>92</v>
      </c>
      <c r="C74" s="220">
        <v>100</v>
      </c>
    </row>
    <row r="75" s="33" customFormat="1" ht="15.6" spans="1:3">
      <c r="A75" s="219">
        <v>74</v>
      </c>
      <c r="B75" s="219" t="s">
        <v>93</v>
      </c>
      <c r="C75" s="220">
        <v>100</v>
      </c>
    </row>
    <row r="76" s="33" customFormat="1" ht="15.6" spans="1:3">
      <c r="A76" s="219">
        <v>75</v>
      </c>
      <c r="B76" s="219" t="s">
        <v>94</v>
      </c>
      <c r="C76" s="220">
        <v>100</v>
      </c>
    </row>
    <row r="77" s="33" customFormat="1" ht="15.6" spans="1:3">
      <c r="A77" s="219">
        <v>76</v>
      </c>
      <c r="B77" s="219" t="s">
        <v>95</v>
      </c>
      <c r="C77" s="220">
        <v>100</v>
      </c>
    </row>
    <row r="78" s="33" customFormat="1" ht="15.6" spans="1:3">
      <c r="A78" s="219">
        <v>77</v>
      </c>
      <c r="B78" s="219" t="s">
        <v>96</v>
      </c>
      <c r="C78" s="220">
        <v>100</v>
      </c>
    </row>
    <row r="79" s="33" customFormat="1" ht="15.6" spans="1:3">
      <c r="A79" s="219">
        <v>78</v>
      </c>
      <c r="B79" s="219" t="s">
        <v>97</v>
      </c>
      <c r="C79" s="220">
        <v>100</v>
      </c>
    </row>
    <row r="80" s="33" customFormat="1" ht="15.6" spans="1:3">
      <c r="A80" s="219">
        <v>79</v>
      </c>
      <c r="B80" s="219" t="s">
        <v>98</v>
      </c>
      <c r="C80" s="220">
        <v>100</v>
      </c>
    </row>
    <row r="81" s="33" customFormat="1" ht="15.6" spans="1:3">
      <c r="A81" s="219">
        <v>80</v>
      </c>
      <c r="B81" s="219" t="s">
        <v>99</v>
      </c>
      <c r="C81" s="220">
        <v>100</v>
      </c>
    </row>
    <row r="82" s="33" customFormat="1" ht="15.6" spans="1:3">
      <c r="A82" s="219">
        <v>81</v>
      </c>
      <c r="B82" s="219" t="s">
        <v>100</v>
      </c>
      <c r="C82" s="220">
        <v>100</v>
      </c>
    </row>
    <row r="83" s="33" customFormat="1" ht="15.6" spans="1:3">
      <c r="A83" s="219">
        <v>82</v>
      </c>
      <c r="B83" s="219" t="s">
        <v>101</v>
      </c>
      <c r="C83" s="220">
        <v>100</v>
      </c>
    </row>
    <row r="84" s="33" customFormat="1" ht="15.6" spans="1:3">
      <c r="A84" s="219">
        <v>83</v>
      </c>
      <c r="B84" s="219" t="s">
        <v>102</v>
      </c>
      <c r="C84" s="220">
        <v>100</v>
      </c>
    </row>
    <row r="85" s="33" customFormat="1" ht="15.6" spans="1:3">
      <c r="A85" s="219">
        <v>84</v>
      </c>
      <c r="B85" s="219" t="s">
        <v>103</v>
      </c>
      <c r="C85" s="220">
        <v>100</v>
      </c>
    </row>
    <row r="86" s="33" customFormat="1" ht="15.6" spans="1:3">
      <c r="A86" s="219">
        <v>85</v>
      </c>
      <c r="B86" s="219" t="s">
        <v>104</v>
      </c>
      <c r="C86" s="220">
        <v>100</v>
      </c>
    </row>
    <row r="87" s="33" customFormat="1" ht="15.6" spans="1:3">
      <c r="A87" s="219">
        <v>86</v>
      </c>
      <c r="B87" s="219" t="s">
        <v>105</v>
      </c>
      <c r="C87" s="220">
        <v>100</v>
      </c>
    </row>
    <row r="88" s="33" customFormat="1" ht="15.6" spans="1:3">
      <c r="A88" s="219">
        <v>87</v>
      </c>
      <c r="B88" s="219" t="s">
        <v>106</v>
      </c>
      <c r="C88" s="220">
        <v>100</v>
      </c>
    </row>
    <row r="89" s="33" customFormat="1" ht="15.6" spans="1:3">
      <c r="A89" s="219">
        <v>88</v>
      </c>
      <c r="B89" s="219" t="s">
        <v>107</v>
      </c>
      <c r="C89" s="220">
        <v>100</v>
      </c>
    </row>
    <row r="90" s="33" customFormat="1" ht="15.6" spans="1:3">
      <c r="A90" s="219">
        <v>89</v>
      </c>
      <c r="B90" s="219" t="s">
        <v>108</v>
      </c>
      <c r="C90" s="220">
        <v>100</v>
      </c>
    </row>
    <row r="91" s="33" customFormat="1" ht="15.6" spans="1:3">
      <c r="A91" s="219">
        <v>90</v>
      </c>
      <c r="B91" s="219" t="s">
        <v>109</v>
      </c>
      <c r="C91" s="220">
        <v>100</v>
      </c>
    </row>
    <row r="92" s="33" customFormat="1" ht="15.6" spans="1:3">
      <c r="A92" s="219">
        <v>91</v>
      </c>
      <c r="B92" s="219" t="s">
        <v>110</v>
      </c>
      <c r="C92" s="220">
        <v>100</v>
      </c>
    </row>
    <row r="93" s="33" customFormat="1" ht="15.6" spans="1:3">
      <c r="A93" s="219">
        <v>92</v>
      </c>
      <c r="B93" s="219" t="s">
        <v>111</v>
      </c>
      <c r="C93" s="220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P11" sqref="P11"/>
    </sheetView>
  </sheetViews>
  <sheetFormatPr defaultColWidth="8" defaultRowHeight="15.6"/>
  <cols>
    <col min="1" max="1" width="16.7" style="37" customWidth="1"/>
    <col min="2" max="2" width="9.5" style="60" customWidth="1"/>
    <col min="3" max="3" width="10.1" style="61" customWidth="1"/>
    <col min="4" max="10" width="10.1" style="37" customWidth="1"/>
    <col min="11" max="11" width="12.3" style="62" customWidth="1"/>
    <col min="12" max="12" width="12.3" style="37" customWidth="1"/>
    <col min="13" max="13" width="14.7" style="37" customWidth="1"/>
    <col min="14" max="14" width="8" style="51"/>
    <col min="15" max="16384" width="8" style="37"/>
  </cols>
  <sheetData>
    <row r="1" s="37" customFormat="1" ht="24" customHeight="1" spans="1:14">
      <c r="A1" s="63" t="s">
        <v>367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89"/>
      <c r="N1" s="51"/>
    </row>
    <row r="2" s="57" customFormat="1" spans="1:13">
      <c r="A2" s="65" t="s">
        <v>114</v>
      </c>
      <c r="B2" s="65" t="s">
        <v>368</v>
      </c>
      <c r="C2" s="66" t="s">
        <v>369</v>
      </c>
      <c r="D2" s="65"/>
      <c r="E2" s="65"/>
      <c r="F2" s="65"/>
      <c r="G2" s="65" t="s">
        <v>370</v>
      </c>
      <c r="H2" s="65" t="s">
        <v>371</v>
      </c>
      <c r="I2" s="65" t="s">
        <v>372</v>
      </c>
      <c r="J2" s="65" t="s">
        <v>373</v>
      </c>
      <c r="K2" s="90" t="s">
        <v>374</v>
      </c>
      <c r="L2" s="90" t="s">
        <v>375</v>
      </c>
      <c r="M2" s="66" t="s">
        <v>376</v>
      </c>
    </row>
    <row r="3" s="37" customFormat="1" spans="1:14">
      <c r="A3" s="67" t="s">
        <v>17</v>
      </c>
      <c r="B3" s="68" t="s">
        <v>377</v>
      </c>
      <c r="C3" s="69">
        <v>100</v>
      </c>
      <c r="D3" s="70"/>
      <c r="E3" s="70"/>
      <c r="F3" s="70"/>
      <c r="G3" s="71"/>
      <c r="H3" s="72">
        <f>COUNT(C3:C17)</f>
        <v>15</v>
      </c>
      <c r="I3" s="91">
        <f>COUNTIF(C3:C17,"&gt;=95")</f>
        <v>13</v>
      </c>
      <c r="J3" s="91">
        <f>COUNTIF(C3:C17,"&lt;85")</f>
        <v>0</v>
      </c>
      <c r="K3" s="92">
        <f>I3/H3</f>
        <v>0.866666666666667</v>
      </c>
      <c r="L3" s="92">
        <f>J3/H3</f>
        <v>0</v>
      </c>
      <c r="M3" s="93">
        <f>K3*60+40</f>
        <v>92</v>
      </c>
      <c r="N3" s="51"/>
    </row>
    <row r="4" s="37" customFormat="1" spans="1:14">
      <c r="A4" s="73"/>
      <c r="B4" s="68" t="s">
        <v>378</v>
      </c>
      <c r="C4" s="69">
        <v>97</v>
      </c>
      <c r="D4" s="71"/>
      <c r="E4" s="71"/>
      <c r="F4" s="71"/>
      <c r="G4" s="71"/>
      <c r="H4" s="74"/>
      <c r="I4" s="94"/>
      <c r="J4" s="94"/>
      <c r="K4" s="95"/>
      <c r="L4" s="95"/>
      <c r="M4" s="96"/>
      <c r="N4" s="51"/>
    </row>
    <row r="5" s="37" customFormat="1" spans="1:14">
      <c r="A5" s="73"/>
      <c r="B5" s="68" t="s">
        <v>379</v>
      </c>
      <c r="C5" s="69">
        <v>96</v>
      </c>
      <c r="D5" s="75"/>
      <c r="E5" s="75"/>
      <c r="F5" s="76"/>
      <c r="G5" s="71"/>
      <c r="H5" s="74"/>
      <c r="I5" s="94"/>
      <c r="J5" s="94"/>
      <c r="K5" s="95"/>
      <c r="L5" s="95"/>
      <c r="M5" s="96"/>
      <c r="N5" s="51"/>
    </row>
    <row r="6" s="37" customFormat="1" spans="1:14">
      <c r="A6" s="73"/>
      <c r="B6" s="68" t="s">
        <v>380</v>
      </c>
      <c r="C6" s="69">
        <v>95.3333333333333</v>
      </c>
      <c r="D6" s="71"/>
      <c r="E6" s="71"/>
      <c r="F6" s="77"/>
      <c r="G6" s="71"/>
      <c r="H6" s="74"/>
      <c r="I6" s="94"/>
      <c r="J6" s="94"/>
      <c r="K6" s="95"/>
      <c r="L6" s="95"/>
      <c r="M6" s="96"/>
      <c r="N6" s="51"/>
    </row>
    <row r="7" s="37" customFormat="1" spans="1:14">
      <c r="A7" s="73"/>
      <c r="B7" s="68" t="s">
        <v>381</v>
      </c>
      <c r="C7" s="69">
        <v>95.6666666666667</v>
      </c>
      <c r="D7" s="70"/>
      <c r="E7" s="70"/>
      <c r="F7" s="78"/>
      <c r="G7" s="71"/>
      <c r="H7" s="74"/>
      <c r="I7" s="94"/>
      <c r="J7" s="94"/>
      <c r="K7" s="95"/>
      <c r="L7" s="95"/>
      <c r="M7" s="96"/>
      <c r="N7" s="51"/>
    </row>
    <row r="8" s="37" customFormat="1" spans="1:14">
      <c r="A8" s="73"/>
      <c r="B8" s="68" t="s">
        <v>382</v>
      </c>
      <c r="C8" s="69">
        <v>92.6666666666667</v>
      </c>
      <c r="D8" s="77"/>
      <c r="E8" s="70"/>
      <c r="F8" s="78"/>
      <c r="G8" s="71"/>
      <c r="H8" s="74"/>
      <c r="I8" s="94"/>
      <c r="J8" s="94"/>
      <c r="K8" s="95"/>
      <c r="L8" s="95"/>
      <c r="M8" s="96"/>
      <c r="N8" s="51"/>
    </row>
    <row r="9" s="37" customFormat="1" spans="1:14">
      <c r="A9" s="73"/>
      <c r="B9" s="68" t="s">
        <v>383</v>
      </c>
      <c r="C9" s="69">
        <v>96</v>
      </c>
      <c r="D9" s="70"/>
      <c r="E9" s="70"/>
      <c r="F9" s="78"/>
      <c r="G9" s="71"/>
      <c r="H9" s="74"/>
      <c r="I9" s="94"/>
      <c r="J9" s="94"/>
      <c r="K9" s="95"/>
      <c r="L9" s="95"/>
      <c r="M9" s="96"/>
      <c r="N9" s="51"/>
    </row>
    <row r="10" s="37" customFormat="1" spans="1:14">
      <c r="A10" s="73"/>
      <c r="B10" s="68" t="s">
        <v>384</v>
      </c>
      <c r="C10" s="69">
        <v>99</v>
      </c>
      <c r="D10" s="70"/>
      <c r="E10" s="70"/>
      <c r="F10" s="78"/>
      <c r="G10" s="71"/>
      <c r="H10" s="74"/>
      <c r="I10" s="94"/>
      <c r="J10" s="94"/>
      <c r="K10" s="95"/>
      <c r="L10" s="95"/>
      <c r="M10" s="96"/>
      <c r="N10" s="51"/>
    </row>
    <row r="11" s="37" customFormat="1" spans="1:14">
      <c r="A11" s="73"/>
      <c r="B11" s="68" t="s">
        <v>385</v>
      </c>
      <c r="C11" s="69">
        <v>95.3333333333333</v>
      </c>
      <c r="D11" s="70"/>
      <c r="E11" s="70"/>
      <c r="F11" s="78"/>
      <c r="G11" s="71"/>
      <c r="H11" s="74"/>
      <c r="I11" s="94"/>
      <c r="J11" s="94"/>
      <c r="K11" s="95"/>
      <c r="L11" s="95"/>
      <c r="M11" s="96"/>
      <c r="N11" s="51"/>
    </row>
    <row r="12" s="37" customFormat="1" spans="1:14">
      <c r="A12" s="73"/>
      <c r="B12" s="68" t="s">
        <v>386</v>
      </c>
      <c r="C12" s="69">
        <v>95.3333333333333</v>
      </c>
      <c r="D12" s="70"/>
      <c r="E12" s="70"/>
      <c r="F12" s="78"/>
      <c r="G12" s="71"/>
      <c r="H12" s="74"/>
      <c r="I12" s="94"/>
      <c r="J12" s="94"/>
      <c r="K12" s="95"/>
      <c r="L12" s="95"/>
      <c r="M12" s="96"/>
      <c r="N12" s="51"/>
    </row>
    <row r="13" s="37" customFormat="1" spans="1:14">
      <c r="A13" s="73"/>
      <c r="B13" s="68" t="s">
        <v>387</v>
      </c>
      <c r="C13" s="69">
        <v>97.3333333333333</v>
      </c>
      <c r="D13" s="70"/>
      <c r="E13" s="70"/>
      <c r="F13" s="78"/>
      <c r="G13" s="71"/>
      <c r="H13" s="74"/>
      <c r="I13" s="94"/>
      <c r="J13" s="94"/>
      <c r="K13" s="95"/>
      <c r="L13" s="95"/>
      <c r="M13" s="96"/>
      <c r="N13" s="51"/>
    </row>
    <row r="14" s="37" customFormat="1" spans="1:14">
      <c r="A14" s="73"/>
      <c r="B14" s="68" t="s">
        <v>388</v>
      </c>
      <c r="C14" s="69">
        <v>96</v>
      </c>
      <c r="D14" s="70"/>
      <c r="E14" s="70"/>
      <c r="F14" s="78"/>
      <c r="G14" s="71"/>
      <c r="H14" s="74"/>
      <c r="I14" s="94"/>
      <c r="J14" s="94"/>
      <c r="K14" s="95"/>
      <c r="L14" s="95"/>
      <c r="M14" s="96"/>
      <c r="N14" s="51"/>
    </row>
    <row r="15" s="37" customFormat="1" spans="1:14">
      <c r="A15" s="73"/>
      <c r="B15" s="68" t="s">
        <v>389</v>
      </c>
      <c r="C15" s="69">
        <v>95.3333333333333</v>
      </c>
      <c r="D15" s="70"/>
      <c r="E15" s="70"/>
      <c r="F15" s="78"/>
      <c r="G15" s="71"/>
      <c r="H15" s="74"/>
      <c r="I15" s="94"/>
      <c r="J15" s="94"/>
      <c r="K15" s="95"/>
      <c r="L15" s="95"/>
      <c r="M15" s="96"/>
      <c r="N15" s="51"/>
    </row>
    <row r="16" s="37" customFormat="1" spans="1:14">
      <c r="A16" s="73"/>
      <c r="B16" s="68" t="s">
        <v>390</v>
      </c>
      <c r="C16" s="69">
        <v>94</v>
      </c>
      <c r="D16" s="70"/>
      <c r="E16" s="70"/>
      <c r="F16" s="78"/>
      <c r="G16" s="71"/>
      <c r="H16" s="74"/>
      <c r="I16" s="94"/>
      <c r="J16" s="94"/>
      <c r="K16" s="95"/>
      <c r="L16" s="95"/>
      <c r="M16" s="96"/>
      <c r="N16" s="51"/>
    </row>
    <row r="17" s="37" customFormat="1" spans="1:14">
      <c r="A17" s="73"/>
      <c r="B17" s="68" t="s">
        <v>391</v>
      </c>
      <c r="C17" s="69">
        <v>95.3333333333333</v>
      </c>
      <c r="D17" s="70"/>
      <c r="E17" s="70"/>
      <c r="F17" s="78"/>
      <c r="G17" s="71"/>
      <c r="H17" s="74"/>
      <c r="I17" s="94"/>
      <c r="J17" s="94"/>
      <c r="K17" s="95"/>
      <c r="L17" s="95"/>
      <c r="M17" s="97"/>
      <c r="N17" s="51"/>
    </row>
    <row r="18" s="37" customFormat="1" spans="1:14">
      <c r="A18" s="79" t="s">
        <v>18</v>
      </c>
      <c r="B18" s="68" t="s">
        <v>392</v>
      </c>
      <c r="C18" s="69">
        <v>97.3333333333333</v>
      </c>
      <c r="D18" s="70"/>
      <c r="E18" s="70"/>
      <c r="F18" s="78"/>
      <c r="G18" s="71"/>
      <c r="H18" s="72">
        <f>COUNT(C18:C30)</f>
        <v>13</v>
      </c>
      <c r="I18" s="75">
        <f>COUNTIF(C18:C30,"&gt;=95")</f>
        <v>13</v>
      </c>
      <c r="J18" s="75">
        <f>COUNTIF(C18:C30,"&lt;85")</f>
        <v>0</v>
      </c>
      <c r="K18" s="92">
        <f>I18/H18</f>
        <v>1</v>
      </c>
      <c r="L18" s="98">
        <f>J18/H18</f>
        <v>0</v>
      </c>
      <c r="M18" s="99">
        <f>K18*60+40</f>
        <v>100</v>
      </c>
      <c r="N18" s="51"/>
    </row>
    <row r="19" s="37" customFormat="1" spans="1:14">
      <c r="A19" s="80"/>
      <c r="B19" s="68" t="s">
        <v>393</v>
      </c>
      <c r="C19" s="69">
        <v>95.6666666666667</v>
      </c>
      <c r="D19" s="70"/>
      <c r="E19" s="70"/>
      <c r="F19" s="78"/>
      <c r="G19" s="71"/>
      <c r="H19" s="74"/>
      <c r="I19" s="75"/>
      <c r="J19" s="75"/>
      <c r="K19" s="95"/>
      <c r="L19" s="98"/>
      <c r="M19" s="99"/>
      <c r="N19" s="51"/>
    </row>
    <row r="20" s="37" customFormat="1" spans="1:14">
      <c r="A20" s="80"/>
      <c r="B20" s="68" t="s">
        <v>394</v>
      </c>
      <c r="C20" s="69">
        <v>97</v>
      </c>
      <c r="D20" s="70"/>
      <c r="E20" s="70"/>
      <c r="F20" s="78"/>
      <c r="G20" s="71"/>
      <c r="H20" s="74"/>
      <c r="I20" s="75"/>
      <c r="J20" s="75"/>
      <c r="K20" s="95"/>
      <c r="L20" s="98"/>
      <c r="M20" s="99"/>
      <c r="N20" s="51"/>
    </row>
    <row r="21" s="37" customFormat="1" spans="1:14">
      <c r="A21" s="80"/>
      <c r="B21" s="68" t="s">
        <v>395</v>
      </c>
      <c r="C21" s="69">
        <v>97.6666666666667</v>
      </c>
      <c r="D21" s="70"/>
      <c r="E21" s="70"/>
      <c r="F21" s="78"/>
      <c r="G21" s="71"/>
      <c r="H21" s="74"/>
      <c r="I21" s="75"/>
      <c r="J21" s="75"/>
      <c r="K21" s="95"/>
      <c r="L21" s="98"/>
      <c r="M21" s="99"/>
      <c r="N21" s="51"/>
    </row>
    <row r="22" s="37" customFormat="1" spans="1:14">
      <c r="A22" s="80"/>
      <c r="B22" s="68" t="s">
        <v>391</v>
      </c>
      <c r="C22" s="69">
        <v>95.3333333333333</v>
      </c>
      <c r="D22" s="70"/>
      <c r="E22" s="70"/>
      <c r="F22" s="78"/>
      <c r="G22" s="71"/>
      <c r="H22" s="74"/>
      <c r="I22" s="75"/>
      <c r="J22" s="75"/>
      <c r="K22" s="95"/>
      <c r="L22" s="98"/>
      <c r="M22" s="99"/>
      <c r="N22" s="51"/>
    </row>
    <row r="23" s="37" customFormat="1" spans="1:14">
      <c r="A23" s="80"/>
      <c r="B23" s="68" t="s">
        <v>396</v>
      </c>
      <c r="C23" s="69">
        <v>98.6666666666667</v>
      </c>
      <c r="D23" s="70"/>
      <c r="E23" s="70"/>
      <c r="F23" s="78"/>
      <c r="G23" s="71"/>
      <c r="H23" s="74"/>
      <c r="I23" s="75"/>
      <c r="J23" s="75"/>
      <c r="K23" s="95"/>
      <c r="L23" s="98"/>
      <c r="M23" s="99"/>
      <c r="N23" s="51"/>
    </row>
    <row r="24" s="37" customFormat="1" spans="1:14">
      <c r="A24" s="80"/>
      <c r="B24" s="68" t="s">
        <v>397</v>
      </c>
      <c r="C24" s="69">
        <v>99</v>
      </c>
      <c r="D24" s="70"/>
      <c r="E24" s="70"/>
      <c r="F24" s="78"/>
      <c r="G24" s="71"/>
      <c r="H24" s="74"/>
      <c r="I24" s="75"/>
      <c r="J24" s="75"/>
      <c r="K24" s="95"/>
      <c r="L24" s="98"/>
      <c r="M24" s="99"/>
      <c r="N24" s="51"/>
    </row>
    <row r="25" s="37" customFormat="1" spans="1:14">
      <c r="A25" s="80"/>
      <c r="B25" s="68" t="s">
        <v>398</v>
      </c>
      <c r="C25" s="69">
        <v>96</v>
      </c>
      <c r="D25" s="70"/>
      <c r="E25" s="70"/>
      <c r="F25" s="78"/>
      <c r="G25" s="71"/>
      <c r="H25" s="74"/>
      <c r="I25" s="75"/>
      <c r="J25" s="75"/>
      <c r="K25" s="95"/>
      <c r="L25" s="98"/>
      <c r="M25" s="99"/>
      <c r="N25" s="51"/>
    </row>
    <row r="26" s="37" customFormat="1" spans="1:14">
      <c r="A26" s="80"/>
      <c r="B26" s="68" t="s">
        <v>399</v>
      </c>
      <c r="C26" s="69">
        <v>95.3333333333333</v>
      </c>
      <c r="D26" s="70"/>
      <c r="E26" s="70"/>
      <c r="F26" s="78"/>
      <c r="G26" s="71"/>
      <c r="H26" s="74"/>
      <c r="I26" s="75"/>
      <c r="J26" s="75"/>
      <c r="K26" s="95"/>
      <c r="L26" s="98"/>
      <c r="M26" s="99"/>
      <c r="N26" s="51"/>
    </row>
    <row r="27" s="37" customFormat="1" spans="1:14">
      <c r="A27" s="80"/>
      <c r="B27" s="68" t="s">
        <v>400</v>
      </c>
      <c r="C27" s="69">
        <v>95.3333333333333</v>
      </c>
      <c r="D27" s="70"/>
      <c r="E27" s="70"/>
      <c r="F27" s="78"/>
      <c r="G27" s="71"/>
      <c r="H27" s="74"/>
      <c r="I27" s="75"/>
      <c r="J27" s="75"/>
      <c r="K27" s="95"/>
      <c r="L27" s="98"/>
      <c r="M27" s="99"/>
      <c r="N27" s="51"/>
    </row>
    <row r="28" s="37" customFormat="1" spans="1:14">
      <c r="A28" s="80"/>
      <c r="B28" s="68" t="s">
        <v>401</v>
      </c>
      <c r="C28" s="69">
        <v>96.6666666666667</v>
      </c>
      <c r="D28" s="70"/>
      <c r="E28" s="70"/>
      <c r="F28" s="78"/>
      <c r="G28" s="71"/>
      <c r="H28" s="74"/>
      <c r="I28" s="75"/>
      <c r="J28" s="75"/>
      <c r="K28" s="95"/>
      <c r="L28" s="98"/>
      <c r="M28" s="100"/>
      <c r="N28" s="51"/>
    </row>
    <row r="29" s="37" customFormat="1" spans="1:14">
      <c r="A29" s="80"/>
      <c r="B29" s="68" t="s">
        <v>402</v>
      </c>
      <c r="C29" s="69">
        <v>98.6666666666667</v>
      </c>
      <c r="D29" s="70"/>
      <c r="E29" s="70"/>
      <c r="F29" s="78"/>
      <c r="G29" s="71"/>
      <c r="H29" s="74"/>
      <c r="I29" s="75"/>
      <c r="J29" s="75"/>
      <c r="K29" s="95"/>
      <c r="L29" s="98"/>
      <c r="M29" s="100"/>
      <c r="N29" s="51"/>
    </row>
    <row r="30" s="58" customFormat="1" spans="1:1406">
      <c r="A30" s="80"/>
      <c r="B30" s="81" t="s">
        <v>403</v>
      </c>
      <c r="C30" s="69">
        <v>96.3333333333333</v>
      </c>
      <c r="D30" s="70"/>
      <c r="E30" s="70"/>
      <c r="F30" s="78"/>
      <c r="G30" s="71"/>
      <c r="H30" s="74"/>
      <c r="I30" s="91"/>
      <c r="J30" s="91"/>
      <c r="K30" s="95"/>
      <c r="L30" s="92"/>
      <c r="M30" s="101"/>
      <c r="N30" s="51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  <c r="AJQ30" s="37"/>
      <c r="AJR30" s="37"/>
      <c r="AJS30" s="37"/>
      <c r="AJT30" s="37"/>
      <c r="AJU30" s="37"/>
      <c r="AJV30" s="37"/>
      <c r="AJW30" s="37"/>
      <c r="AJX30" s="37"/>
      <c r="AJY30" s="37"/>
      <c r="AJZ30" s="37"/>
      <c r="AKA30" s="37"/>
      <c r="AKB30" s="37"/>
      <c r="AKC30" s="37"/>
      <c r="AKD30" s="37"/>
      <c r="AKE30" s="37"/>
      <c r="AKF30" s="37"/>
      <c r="AKG30" s="37"/>
      <c r="AKH30" s="37"/>
      <c r="AKI30" s="37"/>
      <c r="AKJ30" s="37"/>
      <c r="AKK30" s="37"/>
      <c r="AKL30" s="37"/>
      <c r="AKM30" s="37"/>
      <c r="AKN30" s="37"/>
      <c r="AKO30" s="37"/>
      <c r="AKP30" s="37"/>
      <c r="AKQ30" s="37"/>
      <c r="AKR30" s="37"/>
      <c r="AKS30" s="37"/>
      <c r="AKT30" s="37"/>
      <c r="AKU30" s="37"/>
      <c r="AKV30" s="37"/>
      <c r="AKW30" s="37"/>
      <c r="AKX30" s="37"/>
      <c r="AKY30" s="37"/>
      <c r="AKZ30" s="37"/>
      <c r="ALA30" s="37"/>
      <c r="ALB30" s="37"/>
      <c r="ALC30" s="37"/>
      <c r="ALD30" s="37"/>
      <c r="ALE30" s="37"/>
      <c r="ALF30" s="37"/>
      <c r="ALG30" s="37"/>
      <c r="ALH30" s="37"/>
      <c r="ALI30" s="37"/>
      <c r="ALJ30" s="37"/>
      <c r="ALK30" s="37"/>
      <c r="ALL30" s="37"/>
      <c r="ALM30" s="37"/>
      <c r="ALN30" s="37"/>
      <c r="ALO30" s="37"/>
      <c r="ALP30" s="37"/>
      <c r="ALQ30" s="37"/>
      <c r="ALR30" s="37"/>
      <c r="ALS30" s="37"/>
      <c r="ALT30" s="37"/>
      <c r="ALU30" s="37"/>
      <c r="ALV30" s="37"/>
      <c r="ALW30" s="37"/>
      <c r="ALX30" s="37"/>
      <c r="ALY30" s="37"/>
      <c r="ALZ30" s="37"/>
      <c r="AMA30" s="37"/>
      <c r="AMB30" s="37"/>
      <c r="AMC30" s="37"/>
      <c r="AMD30" s="37"/>
      <c r="AME30" s="37"/>
      <c r="AMF30" s="37"/>
      <c r="AMG30" s="37"/>
      <c r="AMH30" s="37"/>
      <c r="AMI30" s="37"/>
      <c r="AMJ30" s="37"/>
      <c r="AMK30" s="37"/>
      <c r="AML30" s="37"/>
      <c r="AMM30" s="37"/>
      <c r="AMN30" s="37"/>
      <c r="AMO30" s="37"/>
      <c r="AMP30" s="37"/>
      <c r="AMQ30" s="37"/>
      <c r="AMR30" s="37"/>
      <c r="AMS30" s="37"/>
      <c r="AMT30" s="37"/>
      <c r="AMU30" s="37"/>
      <c r="AMV30" s="37"/>
      <c r="AMW30" s="37"/>
      <c r="AMX30" s="37"/>
      <c r="AMY30" s="37"/>
      <c r="AMZ30" s="37"/>
      <c r="ANA30" s="37"/>
      <c r="ANB30" s="37"/>
      <c r="ANC30" s="37"/>
      <c r="AND30" s="37"/>
      <c r="ANE30" s="37"/>
      <c r="ANF30" s="37"/>
      <c r="ANG30" s="37"/>
      <c r="ANH30" s="37"/>
      <c r="ANI30" s="37"/>
      <c r="ANJ30" s="37"/>
      <c r="ANK30" s="37"/>
      <c r="ANL30" s="37"/>
      <c r="ANM30" s="37"/>
      <c r="ANN30" s="37"/>
      <c r="ANO30" s="37"/>
      <c r="ANP30" s="37"/>
      <c r="ANQ30" s="37"/>
      <c r="ANR30" s="37"/>
      <c r="ANS30" s="37"/>
      <c r="ANT30" s="37"/>
      <c r="ANU30" s="37"/>
      <c r="ANV30" s="37"/>
      <c r="ANW30" s="37"/>
      <c r="ANX30" s="37"/>
      <c r="ANY30" s="37"/>
      <c r="ANZ30" s="37"/>
      <c r="AOA30" s="37"/>
      <c r="AOB30" s="37"/>
      <c r="AOC30" s="37"/>
      <c r="AOD30" s="37"/>
      <c r="AOE30" s="37"/>
      <c r="AOF30" s="37"/>
      <c r="AOG30" s="37"/>
      <c r="AOH30" s="37"/>
      <c r="AOI30" s="37"/>
      <c r="AOJ30" s="37"/>
      <c r="AOK30" s="37"/>
      <c r="AOL30" s="37"/>
      <c r="AOM30" s="37"/>
      <c r="AON30" s="37"/>
      <c r="AOO30" s="37"/>
      <c r="AOP30" s="37"/>
      <c r="AOQ30" s="37"/>
      <c r="AOR30" s="37"/>
      <c r="AOS30" s="37"/>
      <c r="AOT30" s="37"/>
      <c r="AOU30" s="37"/>
      <c r="AOV30" s="37"/>
      <c r="AOW30" s="37"/>
      <c r="AOX30" s="37"/>
      <c r="AOY30" s="37"/>
      <c r="AOZ30" s="37"/>
      <c r="APA30" s="37"/>
      <c r="APB30" s="37"/>
      <c r="APC30" s="37"/>
      <c r="APD30" s="37"/>
      <c r="APE30" s="37"/>
      <c r="APF30" s="37"/>
      <c r="APG30" s="37"/>
      <c r="APH30" s="37"/>
      <c r="API30" s="37"/>
      <c r="APJ30" s="37"/>
      <c r="APK30" s="37"/>
      <c r="APL30" s="37"/>
      <c r="APM30" s="37"/>
      <c r="APN30" s="37"/>
      <c r="APO30" s="37"/>
      <c r="APP30" s="37"/>
      <c r="APQ30" s="37"/>
      <c r="APR30" s="37"/>
      <c r="APS30" s="37"/>
      <c r="APT30" s="37"/>
      <c r="APU30" s="37"/>
      <c r="APV30" s="37"/>
      <c r="APW30" s="37"/>
      <c r="APX30" s="37"/>
      <c r="APY30" s="37"/>
      <c r="APZ30" s="37"/>
      <c r="AQA30" s="37"/>
      <c r="AQB30" s="37"/>
      <c r="AQC30" s="37"/>
      <c r="AQD30" s="37"/>
      <c r="AQE30" s="37"/>
      <c r="AQF30" s="37"/>
      <c r="AQG30" s="37"/>
      <c r="AQH30" s="37"/>
      <c r="AQI30" s="37"/>
      <c r="AQJ30" s="37"/>
      <c r="AQK30" s="37"/>
      <c r="AQL30" s="37"/>
      <c r="AQM30" s="37"/>
      <c r="AQN30" s="37"/>
      <c r="AQO30" s="37"/>
      <c r="AQP30" s="37"/>
      <c r="AQQ30" s="37"/>
      <c r="AQR30" s="37"/>
      <c r="AQS30" s="37"/>
      <c r="AQT30" s="37"/>
      <c r="AQU30" s="37"/>
      <c r="AQV30" s="37"/>
      <c r="AQW30" s="37"/>
      <c r="AQX30" s="37"/>
      <c r="AQY30" s="37"/>
      <c r="AQZ30" s="37"/>
      <c r="ARA30" s="37"/>
      <c r="ARB30" s="37"/>
      <c r="ARC30" s="37"/>
      <c r="ARD30" s="37"/>
      <c r="ARE30" s="37"/>
      <c r="ARF30" s="37"/>
      <c r="ARG30" s="37"/>
      <c r="ARH30" s="37"/>
      <c r="ARI30" s="37"/>
      <c r="ARJ30" s="37"/>
      <c r="ARK30" s="37"/>
      <c r="ARL30" s="37"/>
      <c r="ARM30" s="37"/>
      <c r="ARN30" s="37"/>
      <c r="ARO30" s="37"/>
      <c r="ARP30" s="37"/>
      <c r="ARQ30" s="37"/>
      <c r="ARR30" s="37"/>
      <c r="ARS30" s="37"/>
      <c r="ART30" s="37"/>
      <c r="ARU30" s="37"/>
      <c r="ARV30" s="37"/>
      <c r="ARW30" s="37"/>
      <c r="ARX30" s="37"/>
      <c r="ARY30" s="37"/>
      <c r="ARZ30" s="37"/>
      <c r="ASA30" s="37"/>
      <c r="ASB30" s="37"/>
      <c r="ASC30" s="37"/>
      <c r="ASD30" s="37"/>
      <c r="ASE30" s="37"/>
      <c r="ASF30" s="37"/>
      <c r="ASG30" s="37"/>
      <c r="ASH30" s="37"/>
      <c r="ASI30" s="37"/>
      <c r="ASJ30" s="37"/>
      <c r="ASK30" s="37"/>
      <c r="ASL30" s="37"/>
      <c r="ASM30" s="37"/>
      <c r="ASN30" s="37"/>
      <c r="ASO30" s="37"/>
      <c r="ASP30" s="37"/>
      <c r="ASQ30" s="37"/>
      <c r="ASR30" s="37"/>
      <c r="ASS30" s="37"/>
      <c r="AST30" s="37"/>
      <c r="ASU30" s="37"/>
      <c r="ASV30" s="37"/>
      <c r="ASW30" s="37"/>
      <c r="ASX30" s="37"/>
      <c r="ASY30" s="37"/>
      <c r="ASZ30" s="37"/>
      <c r="ATA30" s="37"/>
      <c r="ATB30" s="37"/>
      <c r="ATC30" s="37"/>
      <c r="ATD30" s="37"/>
      <c r="ATE30" s="37"/>
      <c r="ATF30" s="37"/>
      <c r="ATG30" s="37"/>
      <c r="ATH30" s="37"/>
      <c r="ATI30" s="37"/>
      <c r="ATJ30" s="37"/>
      <c r="ATK30" s="37"/>
      <c r="ATL30" s="37"/>
      <c r="ATM30" s="37"/>
      <c r="ATN30" s="37"/>
      <c r="ATO30" s="37"/>
      <c r="ATP30" s="37"/>
      <c r="ATQ30" s="37"/>
      <c r="ATR30" s="37"/>
      <c r="ATS30" s="37"/>
      <c r="ATT30" s="37"/>
      <c r="ATU30" s="37"/>
      <c r="ATV30" s="37"/>
      <c r="ATW30" s="37"/>
      <c r="ATX30" s="37"/>
      <c r="ATY30" s="37"/>
      <c r="ATZ30" s="37"/>
      <c r="AUA30" s="37"/>
      <c r="AUB30" s="37"/>
      <c r="AUC30" s="37"/>
      <c r="AUD30" s="37"/>
      <c r="AUE30" s="37"/>
      <c r="AUF30" s="37"/>
      <c r="AUG30" s="37"/>
      <c r="AUH30" s="37"/>
      <c r="AUI30" s="37"/>
      <c r="AUJ30" s="37"/>
      <c r="AUK30" s="37"/>
      <c r="AUL30" s="37"/>
      <c r="AUM30" s="37"/>
      <c r="AUN30" s="37"/>
      <c r="AUO30" s="37"/>
      <c r="AUP30" s="37"/>
      <c r="AUQ30" s="37"/>
      <c r="AUR30" s="37"/>
      <c r="AUS30" s="37"/>
      <c r="AUT30" s="37"/>
      <c r="AUU30" s="37"/>
      <c r="AUV30" s="37"/>
      <c r="AUW30" s="37"/>
      <c r="AUX30" s="37"/>
      <c r="AUY30" s="37"/>
      <c r="AUZ30" s="37"/>
      <c r="AVA30" s="37"/>
      <c r="AVB30" s="37"/>
      <c r="AVC30" s="37"/>
      <c r="AVD30" s="37"/>
      <c r="AVE30" s="37"/>
      <c r="AVF30" s="37"/>
      <c r="AVG30" s="37"/>
      <c r="AVH30" s="37"/>
      <c r="AVI30" s="37"/>
      <c r="AVJ30" s="37"/>
      <c r="AVK30" s="37"/>
      <c r="AVL30" s="37"/>
      <c r="AVM30" s="37"/>
      <c r="AVN30" s="37"/>
      <c r="AVO30" s="37"/>
      <c r="AVP30" s="37"/>
      <c r="AVQ30" s="37"/>
      <c r="AVR30" s="37"/>
      <c r="AVS30" s="37"/>
      <c r="AVT30" s="37"/>
      <c r="AVU30" s="37"/>
      <c r="AVV30" s="37"/>
      <c r="AVW30" s="37"/>
      <c r="AVX30" s="37"/>
      <c r="AVY30" s="37"/>
      <c r="AVZ30" s="37"/>
      <c r="AWA30" s="37"/>
      <c r="AWB30" s="37"/>
      <c r="AWC30" s="37"/>
      <c r="AWD30" s="37"/>
      <c r="AWE30" s="37"/>
      <c r="AWF30" s="37"/>
      <c r="AWG30" s="37"/>
      <c r="AWH30" s="37"/>
      <c r="AWI30" s="37"/>
      <c r="AWJ30" s="37"/>
      <c r="AWK30" s="37"/>
      <c r="AWL30" s="37"/>
      <c r="AWM30" s="37"/>
      <c r="AWN30" s="37"/>
      <c r="AWO30" s="37"/>
      <c r="AWP30" s="37"/>
      <c r="AWQ30" s="37"/>
      <c r="AWR30" s="37"/>
      <c r="AWS30" s="37"/>
      <c r="AWT30" s="37"/>
      <c r="AWU30" s="37"/>
      <c r="AWV30" s="37"/>
      <c r="AWW30" s="37"/>
      <c r="AWX30" s="37"/>
      <c r="AWY30" s="37"/>
      <c r="AWZ30" s="37"/>
      <c r="AXA30" s="37"/>
      <c r="AXB30" s="37"/>
      <c r="AXC30" s="37"/>
      <c r="AXD30" s="37"/>
      <c r="AXE30" s="37"/>
      <c r="AXF30" s="37"/>
      <c r="AXG30" s="37"/>
      <c r="AXH30" s="37"/>
      <c r="AXI30" s="37"/>
      <c r="AXJ30" s="37"/>
      <c r="AXK30" s="37"/>
      <c r="AXL30" s="37"/>
      <c r="AXM30" s="37"/>
      <c r="AXN30" s="37"/>
      <c r="AXO30" s="37"/>
      <c r="AXP30" s="37"/>
      <c r="AXQ30" s="37"/>
      <c r="AXR30" s="37"/>
      <c r="AXS30" s="37"/>
      <c r="AXT30" s="37"/>
      <c r="AXU30" s="37"/>
      <c r="AXV30" s="37"/>
      <c r="AXW30" s="37"/>
      <c r="AXX30" s="37"/>
      <c r="AXY30" s="37"/>
      <c r="AXZ30" s="37"/>
      <c r="AYA30" s="37"/>
      <c r="AYB30" s="37"/>
      <c r="AYC30" s="37"/>
      <c r="AYD30" s="37"/>
      <c r="AYE30" s="37"/>
      <c r="AYF30" s="37"/>
      <c r="AYG30" s="37"/>
      <c r="AYH30" s="37"/>
      <c r="AYI30" s="37"/>
      <c r="AYJ30" s="37"/>
      <c r="AYK30" s="37"/>
      <c r="AYL30" s="37"/>
      <c r="AYM30" s="37"/>
      <c r="AYN30" s="37"/>
      <c r="AYO30" s="37"/>
      <c r="AYP30" s="37"/>
      <c r="AYQ30" s="37"/>
      <c r="AYR30" s="37"/>
      <c r="AYS30" s="37"/>
      <c r="AYT30" s="37"/>
      <c r="AYU30" s="37"/>
      <c r="AYV30" s="37"/>
      <c r="AYW30" s="37"/>
      <c r="AYX30" s="37"/>
      <c r="AYY30" s="37"/>
      <c r="AYZ30" s="37"/>
      <c r="AZA30" s="37"/>
      <c r="AZB30" s="37"/>
      <c r="AZC30" s="37"/>
      <c r="AZD30" s="37"/>
      <c r="AZE30" s="37"/>
      <c r="AZF30" s="37"/>
      <c r="AZG30" s="37"/>
      <c r="AZH30" s="37"/>
      <c r="AZI30" s="37"/>
      <c r="AZJ30" s="37"/>
      <c r="AZK30" s="37"/>
      <c r="AZL30" s="37"/>
      <c r="AZM30" s="37"/>
      <c r="AZN30" s="37"/>
      <c r="AZO30" s="37"/>
      <c r="AZP30" s="37"/>
      <c r="AZQ30" s="37"/>
      <c r="AZR30" s="37"/>
      <c r="AZS30" s="37"/>
      <c r="AZT30" s="37"/>
      <c r="AZU30" s="37"/>
      <c r="AZV30" s="37"/>
      <c r="AZW30" s="37"/>
      <c r="AZX30" s="37"/>
      <c r="AZY30" s="37"/>
      <c r="AZZ30" s="37"/>
      <c r="BAA30" s="37"/>
      <c r="BAB30" s="37"/>
      <c r="BAC30" s="37"/>
      <c r="BAD30" s="37"/>
      <c r="BAE30" s="37"/>
      <c r="BAF30" s="37"/>
      <c r="BAG30" s="37"/>
      <c r="BAH30" s="37"/>
      <c r="BAI30" s="37"/>
      <c r="BAJ30" s="37"/>
      <c r="BAK30" s="37"/>
      <c r="BAL30" s="37"/>
      <c r="BAM30" s="37"/>
      <c r="BAN30" s="37"/>
      <c r="BAO30" s="37"/>
      <c r="BAP30" s="37"/>
      <c r="BAQ30" s="37"/>
      <c r="BAR30" s="37"/>
      <c r="BAS30" s="37"/>
      <c r="BAT30" s="37"/>
      <c r="BAU30" s="37"/>
      <c r="BAV30" s="37"/>
      <c r="BAW30" s="37"/>
      <c r="BAX30" s="37"/>
      <c r="BAY30" s="37"/>
      <c r="BAZ30" s="37"/>
      <c r="BBA30" s="37"/>
      <c r="BBB30" s="37"/>
    </row>
    <row r="31" s="58" customFormat="1" spans="1:1406">
      <c r="A31" s="82" t="s">
        <v>19</v>
      </c>
      <c r="B31" s="83" t="s">
        <v>381</v>
      </c>
      <c r="C31" s="69">
        <v>95.6666666666667</v>
      </c>
      <c r="D31" s="70"/>
      <c r="E31" s="70"/>
      <c r="F31" s="78"/>
      <c r="G31" s="71"/>
      <c r="H31" s="84">
        <f>COUNT(C31:C43)</f>
        <v>13</v>
      </c>
      <c r="I31" s="75">
        <f>COUNTIF(C31:C43,"&gt;=95")</f>
        <v>7</v>
      </c>
      <c r="J31" s="75">
        <f>COUNTIF(C31:C43,"&lt;85")</f>
        <v>0</v>
      </c>
      <c r="K31" s="98">
        <f>I31/H31</f>
        <v>0.538461538461538</v>
      </c>
      <c r="L31" s="98">
        <f>J31/H31</f>
        <v>0</v>
      </c>
      <c r="M31" s="100">
        <f>K31*60+40</f>
        <v>72.3076923076923</v>
      </c>
      <c r="N31" s="5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  <c r="AJS31" s="37"/>
      <c r="AJT31" s="37"/>
      <c r="AJU31" s="37"/>
      <c r="AJV31" s="37"/>
      <c r="AJW31" s="37"/>
      <c r="AJX31" s="37"/>
      <c r="AJY31" s="37"/>
      <c r="AJZ31" s="37"/>
      <c r="AKA31" s="37"/>
      <c r="AKB31" s="37"/>
      <c r="AKC31" s="37"/>
      <c r="AKD31" s="37"/>
      <c r="AKE31" s="37"/>
      <c r="AKF31" s="37"/>
      <c r="AKG31" s="37"/>
      <c r="AKH31" s="37"/>
      <c r="AKI31" s="37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  <c r="AMK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MW31" s="37"/>
      <c r="AMX31" s="37"/>
      <c r="AMY31" s="37"/>
      <c r="AMZ31" s="37"/>
      <c r="ANA31" s="37"/>
      <c r="ANB31" s="37"/>
      <c r="ANC31" s="37"/>
      <c r="AND31" s="37"/>
      <c r="ANE31" s="37"/>
      <c r="ANF31" s="37"/>
      <c r="ANG31" s="37"/>
      <c r="ANH31" s="37"/>
      <c r="ANI31" s="37"/>
      <c r="ANJ31" s="37"/>
      <c r="ANK31" s="37"/>
      <c r="ANL31" s="37"/>
      <c r="ANM31" s="37"/>
      <c r="ANN31" s="37"/>
      <c r="ANO31" s="37"/>
      <c r="ANP31" s="37"/>
      <c r="ANQ31" s="37"/>
      <c r="ANR31" s="37"/>
      <c r="ANS31" s="37"/>
      <c r="ANT31" s="37"/>
      <c r="ANU31" s="37"/>
      <c r="ANV31" s="37"/>
      <c r="ANW31" s="37"/>
      <c r="ANX31" s="37"/>
      <c r="ANY31" s="37"/>
      <c r="ANZ31" s="37"/>
      <c r="AOA31" s="37"/>
      <c r="AOB31" s="37"/>
      <c r="AOC31" s="37"/>
      <c r="AOD31" s="37"/>
      <c r="AOE31" s="37"/>
      <c r="AOF31" s="37"/>
      <c r="AOG31" s="37"/>
      <c r="AOH31" s="37"/>
      <c r="AOI31" s="37"/>
      <c r="AOJ31" s="37"/>
      <c r="AOK31" s="37"/>
      <c r="AOL31" s="37"/>
      <c r="AOM31" s="37"/>
      <c r="AON31" s="37"/>
      <c r="AOO31" s="37"/>
      <c r="AOP31" s="37"/>
      <c r="AOQ31" s="37"/>
      <c r="AOR31" s="37"/>
      <c r="AOS31" s="37"/>
      <c r="AOT31" s="37"/>
      <c r="AOU31" s="37"/>
      <c r="AOV31" s="37"/>
      <c r="AOW31" s="37"/>
      <c r="AOX31" s="37"/>
      <c r="AOY31" s="37"/>
      <c r="AOZ31" s="37"/>
      <c r="APA31" s="37"/>
      <c r="APB31" s="37"/>
      <c r="APC31" s="37"/>
      <c r="APD31" s="37"/>
      <c r="APE31" s="37"/>
      <c r="APF31" s="37"/>
      <c r="APG31" s="37"/>
      <c r="APH31" s="37"/>
      <c r="API31" s="37"/>
      <c r="APJ31" s="37"/>
      <c r="APK31" s="37"/>
      <c r="APL31" s="37"/>
      <c r="APM31" s="37"/>
      <c r="APN31" s="37"/>
      <c r="APO31" s="37"/>
      <c r="APP31" s="37"/>
      <c r="APQ31" s="37"/>
      <c r="APR31" s="37"/>
      <c r="APS31" s="37"/>
      <c r="APT31" s="37"/>
      <c r="APU31" s="37"/>
      <c r="APV31" s="37"/>
      <c r="APW31" s="37"/>
      <c r="APX31" s="37"/>
      <c r="APY31" s="37"/>
      <c r="APZ31" s="37"/>
      <c r="AQA31" s="37"/>
      <c r="AQB31" s="37"/>
      <c r="AQC31" s="37"/>
      <c r="AQD31" s="37"/>
      <c r="AQE31" s="37"/>
      <c r="AQF31" s="37"/>
      <c r="AQG31" s="37"/>
      <c r="AQH31" s="37"/>
      <c r="AQI31" s="37"/>
      <c r="AQJ31" s="37"/>
      <c r="AQK31" s="37"/>
      <c r="AQL31" s="37"/>
      <c r="AQM31" s="37"/>
      <c r="AQN31" s="37"/>
      <c r="AQO31" s="37"/>
      <c r="AQP31" s="37"/>
      <c r="AQQ31" s="37"/>
      <c r="AQR31" s="37"/>
      <c r="AQS31" s="37"/>
      <c r="AQT31" s="37"/>
      <c r="AQU31" s="37"/>
      <c r="AQV31" s="37"/>
      <c r="AQW31" s="37"/>
      <c r="AQX31" s="37"/>
      <c r="AQY31" s="37"/>
      <c r="AQZ31" s="37"/>
      <c r="ARA31" s="37"/>
      <c r="ARB31" s="37"/>
      <c r="ARC31" s="37"/>
      <c r="ARD31" s="37"/>
      <c r="ARE31" s="37"/>
      <c r="ARF31" s="37"/>
      <c r="ARG31" s="37"/>
      <c r="ARH31" s="37"/>
      <c r="ARI31" s="37"/>
      <c r="ARJ31" s="37"/>
      <c r="ARK31" s="37"/>
      <c r="ARL31" s="37"/>
      <c r="ARM31" s="37"/>
      <c r="ARN31" s="37"/>
      <c r="ARO31" s="37"/>
      <c r="ARP31" s="37"/>
      <c r="ARQ31" s="37"/>
      <c r="ARR31" s="37"/>
      <c r="ARS31" s="37"/>
      <c r="ART31" s="37"/>
      <c r="ARU31" s="37"/>
      <c r="ARV31" s="37"/>
      <c r="ARW31" s="37"/>
      <c r="ARX31" s="37"/>
      <c r="ARY31" s="37"/>
      <c r="ARZ31" s="37"/>
      <c r="ASA31" s="37"/>
      <c r="ASB31" s="37"/>
      <c r="ASC31" s="37"/>
      <c r="ASD31" s="37"/>
      <c r="ASE31" s="37"/>
      <c r="ASF31" s="37"/>
      <c r="ASG31" s="37"/>
      <c r="ASH31" s="37"/>
      <c r="ASI31" s="37"/>
      <c r="ASJ31" s="37"/>
      <c r="ASK31" s="37"/>
      <c r="ASL31" s="37"/>
      <c r="ASM31" s="37"/>
      <c r="ASN31" s="37"/>
      <c r="ASO31" s="37"/>
      <c r="ASP31" s="37"/>
      <c r="ASQ31" s="37"/>
      <c r="ASR31" s="37"/>
      <c r="ASS31" s="37"/>
      <c r="AST31" s="37"/>
      <c r="ASU31" s="37"/>
      <c r="ASV31" s="37"/>
      <c r="ASW31" s="37"/>
      <c r="ASX31" s="37"/>
      <c r="ASY31" s="37"/>
      <c r="ASZ31" s="37"/>
      <c r="ATA31" s="37"/>
      <c r="ATB31" s="37"/>
      <c r="ATC31" s="37"/>
      <c r="ATD31" s="37"/>
      <c r="ATE31" s="37"/>
      <c r="ATF31" s="37"/>
      <c r="ATG31" s="37"/>
      <c r="ATH31" s="37"/>
      <c r="ATI31" s="37"/>
      <c r="ATJ31" s="37"/>
      <c r="ATK31" s="37"/>
      <c r="ATL31" s="37"/>
      <c r="ATM31" s="37"/>
      <c r="ATN31" s="37"/>
      <c r="ATO31" s="37"/>
      <c r="ATP31" s="37"/>
      <c r="ATQ31" s="37"/>
      <c r="ATR31" s="37"/>
      <c r="ATS31" s="37"/>
      <c r="ATT31" s="37"/>
      <c r="ATU31" s="37"/>
      <c r="ATV31" s="37"/>
      <c r="ATW31" s="37"/>
      <c r="ATX31" s="37"/>
      <c r="ATY31" s="37"/>
      <c r="ATZ31" s="37"/>
      <c r="AUA31" s="37"/>
      <c r="AUB31" s="37"/>
      <c r="AUC31" s="37"/>
      <c r="AUD31" s="37"/>
      <c r="AUE31" s="37"/>
      <c r="AUF31" s="37"/>
      <c r="AUG31" s="37"/>
      <c r="AUH31" s="37"/>
      <c r="AUI31" s="37"/>
      <c r="AUJ31" s="37"/>
      <c r="AUK31" s="37"/>
      <c r="AUL31" s="37"/>
      <c r="AUM31" s="37"/>
      <c r="AUN31" s="37"/>
      <c r="AUO31" s="37"/>
      <c r="AUP31" s="37"/>
      <c r="AUQ31" s="37"/>
      <c r="AUR31" s="37"/>
      <c r="AUS31" s="37"/>
      <c r="AUT31" s="37"/>
      <c r="AUU31" s="37"/>
      <c r="AUV31" s="37"/>
      <c r="AUW31" s="37"/>
      <c r="AUX31" s="37"/>
      <c r="AUY31" s="37"/>
      <c r="AUZ31" s="37"/>
      <c r="AVA31" s="37"/>
      <c r="AVB31" s="37"/>
      <c r="AVC31" s="37"/>
      <c r="AVD31" s="37"/>
      <c r="AVE31" s="37"/>
      <c r="AVF31" s="37"/>
      <c r="AVG31" s="37"/>
      <c r="AVH31" s="37"/>
      <c r="AVI31" s="37"/>
      <c r="AVJ31" s="37"/>
      <c r="AVK31" s="37"/>
      <c r="AVL31" s="37"/>
      <c r="AVM31" s="37"/>
      <c r="AVN31" s="37"/>
      <c r="AVO31" s="37"/>
      <c r="AVP31" s="37"/>
      <c r="AVQ31" s="37"/>
      <c r="AVR31" s="37"/>
      <c r="AVS31" s="37"/>
      <c r="AVT31" s="37"/>
      <c r="AVU31" s="37"/>
      <c r="AVV31" s="37"/>
      <c r="AVW31" s="37"/>
      <c r="AVX31" s="37"/>
      <c r="AVY31" s="37"/>
      <c r="AVZ31" s="37"/>
      <c r="AWA31" s="37"/>
      <c r="AWB31" s="37"/>
      <c r="AWC31" s="37"/>
      <c r="AWD31" s="37"/>
      <c r="AWE31" s="37"/>
      <c r="AWF31" s="37"/>
      <c r="AWG31" s="37"/>
      <c r="AWH31" s="37"/>
      <c r="AWI31" s="37"/>
      <c r="AWJ31" s="37"/>
      <c r="AWK31" s="37"/>
      <c r="AWL31" s="37"/>
      <c r="AWM31" s="37"/>
      <c r="AWN31" s="37"/>
      <c r="AWO31" s="37"/>
      <c r="AWP31" s="37"/>
      <c r="AWQ31" s="37"/>
      <c r="AWR31" s="37"/>
      <c r="AWS31" s="37"/>
      <c r="AWT31" s="37"/>
      <c r="AWU31" s="37"/>
      <c r="AWV31" s="37"/>
      <c r="AWW31" s="37"/>
      <c r="AWX31" s="37"/>
      <c r="AWY31" s="37"/>
      <c r="AWZ31" s="37"/>
      <c r="AXA31" s="37"/>
      <c r="AXB31" s="37"/>
      <c r="AXC31" s="37"/>
      <c r="AXD31" s="37"/>
      <c r="AXE31" s="37"/>
      <c r="AXF31" s="37"/>
      <c r="AXG31" s="37"/>
      <c r="AXH31" s="37"/>
      <c r="AXI31" s="37"/>
      <c r="AXJ31" s="37"/>
      <c r="AXK31" s="37"/>
      <c r="AXL31" s="37"/>
      <c r="AXM31" s="37"/>
      <c r="AXN31" s="37"/>
      <c r="AXO31" s="37"/>
      <c r="AXP31" s="37"/>
      <c r="AXQ31" s="37"/>
      <c r="AXR31" s="37"/>
      <c r="AXS31" s="37"/>
      <c r="AXT31" s="37"/>
      <c r="AXU31" s="37"/>
      <c r="AXV31" s="37"/>
      <c r="AXW31" s="37"/>
      <c r="AXX31" s="37"/>
      <c r="AXY31" s="37"/>
      <c r="AXZ31" s="37"/>
      <c r="AYA31" s="37"/>
      <c r="AYB31" s="37"/>
      <c r="AYC31" s="37"/>
      <c r="AYD31" s="37"/>
      <c r="AYE31" s="37"/>
      <c r="AYF31" s="37"/>
      <c r="AYG31" s="37"/>
      <c r="AYH31" s="37"/>
      <c r="AYI31" s="37"/>
      <c r="AYJ31" s="37"/>
      <c r="AYK31" s="37"/>
      <c r="AYL31" s="37"/>
      <c r="AYM31" s="37"/>
      <c r="AYN31" s="37"/>
      <c r="AYO31" s="37"/>
      <c r="AYP31" s="37"/>
      <c r="AYQ31" s="37"/>
      <c r="AYR31" s="37"/>
      <c r="AYS31" s="37"/>
      <c r="AYT31" s="37"/>
      <c r="AYU31" s="37"/>
      <c r="AYV31" s="37"/>
      <c r="AYW31" s="37"/>
      <c r="AYX31" s="37"/>
      <c r="AYY31" s="37"/>
      <c r="AYZ31" s="37"/>
      <c r="AZA31" s="37"/>
      <c r="AZB31" s="37"/>
      <c r="AZC31" s="37"/>
      <c r="AZD31" s="37"/>
      <c r="AZE31" s="37"/>
      <c r="AZF31" s="37"/>
      <c r="AZG31" s="37"/>
      <c r="AZH31" s="37"/>
      <c r="AZI31" s="37"/>
      <c r="AZJ31" s="37"/>
      <c r="AZK31" s="37"/>
      <c r="AZL31" s="37"/>
      <c r="AZM31" s="37"/>
      <c r="AZN31" s="37"/>
      <c r="AZO31" s="37"/>
      <c r="AZP31" s="37"/>
      <c r="AZQ31" s="37"/>
      <c r="AZR31" s="37"/>
      <c r="AZS31" s="37"/>
      <c r="AZT31" s="37"/>
      <c r="AZU31" s="37"/>
      <c r="AZV31" s="37"/>
      <c r="AZW31" s="37"/>
      <c r="AZX31" s="37"/>
      <c r="AZY31" s="37"/>
      <c r="AZZ31" s="37"/>
      <c r="BAA31" s="37"/>
      <c r="BAB31" s="37"/>
      <c r="BAC31" s="37"/>
      <c r="BAD31" s="37"/>
      <c r="BAE31" s="37"/>
      <c r="BAF31" s="37"/>
      <c r="BAG31" s="37"/>
      <c r="BAH31" s="37"/>
      <c r="BAI31" s="37"/>
      <c r="BAJ31" s="37"/>
      <c r="BAK31" s="37"/>
      <c r="BAL31" s="37"/>
      <c r="BAM31" s="37"/>
      <c r="BAN31" s="37"/>
      <c r="BAO31" s="37"/>
      <c r="BAP31" s="37"/>
      <c r="BAQ31" s="37"/>
      <c r="BAR31" s="37"/>
      <c r="BAS31" s="37"/>
      <c r="BAT31" s="37"/>
      <c r="BAU31" s="37"/>
      <c r="BAV31" s="37"/>
      <c r="BAW31" s="37"/>
      <c r="BAX31" s="37"/>
      <c r="BAY31" s="37"/>
      <c r="BAZ31" s="37"/>
      <c r="BBA31" s="37"/>
      <c r="BBB31" s="102"/>
    </row>
    <row r="32" s="58" customFormat="1" spans="1:1406">
      <c r="A32" s="82"/>
      <c r="B32" s="83" t="s">
        <v>404</v>
      </c>
      <c r="C32" s="69">
        <v>91.6666666666667</v>
      </c>
      <c r="D32" s="70"/>
      <c r="E32" s="70"/>
      <c r="F32" s="78"/>
      <c r="G32" s="71"/>
      <c r="H32" s="84"/>
      <c r="I32" s="75"/>
      <c r="J32" s="75"/>
      <c r="K32" s="98"/>
      <c r="L32" s="98"/>
      <c r="M32" s="100"/>
      <c r="N32" s="51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  <c r="AMZ32" s="37"/>
      <c r="ANA32" s="37"/>
      <c r="ANB32" s="37"/>
      <c r="ANC32" s="37"/>
      <c r="AND32" s="37"/>
      <c r="ANE32" s="37"/>
      <c r="ANF32" s="37"/>
      <c r="ANG32" s="37"/>
      <c r="ANH32" s="37"/>
      <c r="ANI32" s="37"/>
      <c r="ANJ32" s="37"/>
      <c r="ANK32" s="37"/>
      <c r="ANL32" s="37"/>
      <c r="ANM32" s="37"/>
      <c r="ANN32" s="37"/>
      <c r="ANO32" s="37"/>
      <c r="ANP32" s="37"/>
      <c r="ANQ32" s="37"/>
      <c r="ANR32" s="37"/>
      <c r="ANS32" s="37"/>
      <c r="ANT32" s="37"/>
      <c r="ANU32" s="37"/>
      <c r="ANV32" s="37"/>
      <c r="ANW32" s="37"/>
      <c r="ANX32" s="37"/>
      <c r="ANY32" s="37"/>
      <c r="ANZ32" s="37"/>
      <c r="AOA32" s="37"/>
      <c r="AOB32" s="37"/>
      <c r="AOC32" s="37"/>
      <c r="AOD32" s="37"/>
      <c r="AOE32" s="37"/>
      <c r="AOF32" s="37"/>
      <c r="AOG32" s="37"/>
      <c r="AOH32" s="37"/>
      <c r="AOI32" s="37"/>
      <c r="AOJ32" s="37"/>
      <c r="AOK32" s="37"/>
      <c r="AOL32" s="37"/>
      <c r="AOM32" s="37"/>
      <c r="AON32" s="37"/>
      <c r="AOO32" s="37"/>
      <c r="AOP32" s="37"/>
      <c r="AOQ32" s="37"/>
      <c r="AOR32" s="37"/>
      <c r="AOS32" s="37"/>
      <c r="AOT32" s="37"/>
      <c r="AOU32" s="37"/>
      <c r="AOV32" s="37"/>
      <c r="AOW32" s="37"/>
      <c r="AOX32" s="37"/>
      <c r="AOY32" s="37"/>
      <c r="AOZ32" s="37"/>
      <c r="APA32" s="37"/>
      <c r="APB32" s="37"/>
      <c r="APC32" s="37"/>
      <c r="APD32" s="37"/>
      <c r="APE32" s="37"/>
      <c r="APF32" s="37"/>
      <c r="APG32" s="37"/>
      <c r="APH32" s="37"/>
      <c r="API32" s="37"/>
      <c r="APJ32" s="37"/>
      <c r="APK32" s="37"/>
      <c r="APL32" s="37"/>
      <c r="APM32" s="37"/>
      <c r="APN32" s="37"/>
      <c r="APO32" s="37"/>
      <c r="APP32" s="37"/>
      <c r="APQ32" s="37"/>
      <c r="APR32" s="37"/>
      <c r="APS32" s="37"/>
      <c r="APT32" s="37"/>
      <c r="APU32" s="37"/>
      <c r="APV32" s="37"/>
      <c r="APW32" s="37"/>
      <c r="APX32" s="37"/>
      <c r="APY32" s="37"/>
      <c r="APZ32" s="37"/>
      <c r="AQA32" s="37"/>
      <c r="AQB32" s="37"/>
      <c r="AQC32" s="37"/>
      <c r="AQD32" s="37"/>
      <c r="AQE32" s="37"/>
      <c r="AQF32" s="37"/>
      <c r="AQG32" s="37"/>
      <c r="AQH32" s="37"/>
      <c r="AQI32" s="37"/>
      <c r="AQJ32" s="37"/>
      <c r="AQK32" s="37"/>
      <c r="AQL32" s="37"/>
      <c r="AQM32" s="37"/>
      <c r="AQN32" s="37"/>
      <c r="AQO32" s="37"/>
      <c r="AQP32" s="37"/>
      <c r="AQQ32" s="37"/>
      <c r="AQR32" s="37"/>
      <c r="AQS32" s="37"/>
      <c r="AQT32" s="37"/>
      <c r="AQU32" s="37"/>
      <c r="AQV32" s="37"/>
      <c r="AQW32" s="37"/>
      <c r="AQX32" s="37"/>
      <c r="AQY32" s="37"/>
      <c r="AQZ32" s="37"/>
      <c r="ARA32" s="37"/>
      <c r="ARB32" s="37"/>
      <c r="ARC32" s="37"/>
      <c r="ARD32" s="37"/>
      <c r="ARE32" s="37"/>
      <c r="ARF32" s="37"/>
      <c r="ARG32" s="37"/>
      <c r="ARH32" s="37"/>
      <c r="ARI32" s="37"/>
      <c r="ARJ32" s="37"/>
      <c r="ARK32" s="37"/>
      <c r="ARL32" s="37"/>
      <c r="ARM32" s="37"/>
      <c r="ARN32" s="37"/>
      <c r="ARO32" s="37"/>
      <c r="ARP32" s="37"/>
      <c r="ARQ32" s="37"/>
      <c r="ARR32" s="37"/>
      <c r="ARS32" s="37"/>
      <c r="ART32" s="37"/>
      <c r="ARU32" s="37"/>
      <c r="ARV32" s="37"/>
      <c r="ARW32" s="37"/>
      <c r="ARX32" s="37"/>
      <c r="ARY32" s="37"/>
      <c r="ARZ32" s="37"/>
      <c r="ASA32" s="37"/>
      <c r="ASB32" s="37"/>
      <c r="ASC32" s="37"/>
      <c r="ASD32" s="37"/>
      <c r="ASE32" s="37"/>
      <c r="ASF32" s="37"/>
      <c r="ASG32" s="37"/>
      <c r="ASH32" s="37"/>
      <c r="ASI32" s="37"/>
      <c r="ASJ32" s="37"/>
      <c r="ASK32" s="37"/>
      <c r="ASL32" s="37"/>
      <c r="ASM32" s="37"/>
      <c r="ASN32" s="37"/>
      <c r="ASO32" s="37"/>
      <c r="ASP32" s="37"/>
      <c r="ASQ32" s="37"/>
      <c r="ASR32" s="37"/>
      <c r="ASS32" s="37"/>
      <c r="AST32" s="37"/>
      <c r="ASU32" s="37"/>
      <c r="ASV32" s="37"/>
      <c r="ASW32" s="37"/>
      <c r="ASX32" s="37"/>
      <c r="ASY32" s="37"/>
      <c r="ASZ32" s="37"/>
      <c r="ATA32" s="37"/>
      <c r="ATB32" s="37"/>
      <c r="ATC32" s="37"/>
      <c r="ATD32" s="37"/>
      <c r="ATE32" s="37"/>
      <c r="ATF32" s="37"/>
      <c r="ATG32" s="37"/>
      <c r="ATH32" s="37"/>
      <c r="ATI32" s="37"/>
      <c r="ATJ32" s="37"/>
      <c r="ATK32" s="37"/>
      <c r="ATL32" s="37"/>
      <c r="ATM32" s="37"/>
      <c r="ATN32" s="37"/>
      <c r="ATO32" s="37"/>
      <c r="ATP32" s="37"/>
      <c r="ATQ32" s="37"/>
      <c r="ATR32" s="37"/>
      <c r="ATS32" s="37"/>
      <c r="ATT32" s="37"/>
      <c r="ATU32" s="37"/>
      <c r="ATV32" s="37"/>
      <c r="ATW32" s="37"/>
      <c r="ATX32" s="37"/>
      <c r="ATY32" s="37"/>
      <c r="ATZ32" s="37"/>
      <c r="AUA32" s="37"/>
      <c r="AUB32" s="37"/>
      <c r="AUC32" s="37"/>
      <c r="AUD32" s="37"/>
      <c r="AUE32" s="37"/>
      <c r="AUF32" s="37"/>
      <c r="AUG32" s="37"/>
      <c r="AUH32" s="37"/>
      <c r="AUI32" s="37"/>
      <c r="AUJ32" s="37"/>
      <c r="AUK32" s="37"/>
      <c r="AUL32" s="37"/>
      <c r="AUM32" s="37"/>
      <c r="AUN32" s="37"/>
      <c r="AUO32" s="37"/>
      <c r="AUP32" s="37"/>
      <c r="AUQ32" s="37"/>
      <c r="AUR32" s="37"/>
      <c r="AUS32" s="37"/>
      <c r="AUT32" s="37"/>
      <c r="AUU32" s="37"/>
      <c r="AUV32" s="37"/>
      <c r="AUW32" s="37"/>
      <c r="AUX32" s="37"/>
      <c r="AUY32" s="37"/>
      <c r="AUZ32" s="37"/>
      <c r="AVA32" s="37"/>
      <c r="AVB32" s="37"/>
      <c r="AVC32" s="37"/>
      <c r="AVD32" s="37"/>
      <c r="AVE32" s="37"/>
      <c r="AVF32" s="37"/>
      <c r="AVG32" s="37"/>
      <c r="AVH32" s="37"/>
      <c r="AVI32" s="37"/>
      <c r="AVJ32" s="37"/>
      <c r="AVK32" s="37"/>
      <c r="AVL32" s="37"/>
      <c r="AVM32" s="37"/>
      <c r="AVN32" s="37"/>
      <c r="AVO32" s="37"/>
      <c r="AVP32" s="37"/>
      <c r="AVQ32" s="37"/>
      <c r="AVR32" s="37"/>
      <c r="AVS32" s="37"/>
      <c r="AVT32" s="37"/>
      <c r="AVU32" s="37"/>
      <c r="AVV32" s="37"/>
      <c r="AVW32" s="37"/>
      <c r="AVX32" s="37"/>
      <c r="AVY32" s="37"/>
      <c r="AVZ32" s="37"/>
      <c r="AWA32" s="37"/>
      <c r="AWB32" s="37"/>
      <c r="AWC32" s="37"/>
      <c r="AWD32" s="37"/>
      <c r="AWE32" s="37"/>
      <c r="AWF32" s="37"/>
      <c r="AWG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AWS32" s="37"/>
      <c r="AWT32" s="37"/>
      <c r="AWU32" s="37"/>
      <c r="AWV32" s="37"/>
      <c r="AWW32" s="37"/>
      <c r="AWX32" s="37"/>
      <c r="AWY32" s="37"/>
      <c r="AWZ32" s="37"/>
      <c r="AXA32" s="37"/>
      <c r="AXB32" s="37"/>
      <c r="AXC32" s="37"/>
      <c r="AXD32" s="37"/>
      <c r="AXE32" s="37"/>
      <c r="AXF32" s="37"/>
      <c r="AXG32" s="37"/>
      <c r="AXH32" s="37"/>
      <c r="AXI32" s="37"/>
      <c r="AXJ32" s="37"/>
      <c r="AXK32" s="37"/>
      <c r="AXL32" s="37"/>
      <c r="AXM32" s="37"/>
      <c r="AXN32" s="37"/>
      <c r="AXO32" s="37"/>
      <c r="AXP32" s="37"/>
      <c r="AXQ32" s="37"/>
      <c r="AXR32" s="37"/>
      <c r="AXS32" s="37"/>
      <c r="AXT32" s="37"/>
      <c r="AXU32" s="37"/>
      <c r="AXV32" s="37"/>
      <c r="AXW32" s="37"/>
      <c r="AXX32" s="37"/>
      <c r="AXY32" s="37"/>
      <c r="AXZ32" s="37"/>
      <c r="AYA32" s="37"/>
      <c r="AYB32" s="37"/>
      <c r="AYC32" s="37"/>
      <c r="AYD32" s="37"/>
      <c r="AYE32" s="37"/>
      <c r="AYF32" s="37"/>
      <c r="AYG32" s="37"/>
      <c r="AYH32" s="37"/>
      <c r="AYI32" s="37"/>
      <c r="AYJ32" s="37"/>
      <c r="AYK32" s="37"/>
      <c r="AYL32" s="37"/>
      <c r="AYM32" s="37"/>
      <c r="AYN32" s="37"/>
      <c r="AYO32" s="37"/>
      <c r="AYP32" s="37"/>
      <c r="AYQ32" s="37"/>
      <c r="AYR32" s="37"/>
      <c r="AYS32" s="37"/>
      <c r="AYT32" s="37"/>
      <c r="AYU32" s="37"/>
      <c r="AYV32" s="37"/>
      <c r="AYW32" s="37"/>
      <c r="AYX32" s="37"/>
      <c r="AYY32" s="37"/>
      <c r="AYZ32" s="37"/>
      <c r="AZA32" s="37"/>
      <c r="AZB32" s="37"/>
      <c r="AZC32" s="37"/>
      <c r="AZD32" s="37"/>
      <c r="AZE32" s="37"/>
      <c r="AZF32" s="37"/>
      <c r="AZG32" s="37"/>
      <c r="AZH32" s="37"/>
      <c r="AZI32" s="37"/>
      <c r="AZJ32" s="37"/>
      <c r="AZK32" s="37"/>
      <c r="AZL32" s="37"/>
      <c r="AZM32" s="37"/>
      <c r="AZN32" s="37"/>
      <c r="AZO32" s="37"/>
      <c r="AZP32" s="37"/>
      <c r="AZQ32" s="37"/>
      <c r="AZR32" s="37"/>
      <c r="AZS32" s="37"/>
      <c r="AZT32" s="37"/>
      <c r="AZU32" s="37"/>
      <c r="AZV32" s="37"/>
      <c r="AZW32" s="37"/>
      <c r="AZX32" s="37"/>
      <c r="AZY32" s="37"/>
      <c r="AZZ32" s="37"/>
      <c r="BAA32" s="37"/>
      <c r="BAB32" s="37"/>
      <c r="BAC32" s="37"/>
      <c r="BAD32" s="37"/>
      <c r="BAE32" s="37"/>
      <c r="BAF32" s="37"/>
      <c r="BAG32" s="37"/>
      <c r="BAH32" s="37"/>
      <c r="BAI32" s="37"/>
      <c r="BAJ32" s="37"/>
      <c r="BAK32" s="37"/>
      <c r="BAL32" s="37"/>
      <c r="BAM32" s="37"/>
      <c r="BAN32" s="37"/>
      <c r="BAO32" s="37"/>
      <c r="BAP32" s="37"/>
      <c r="BAQ32" s="37"/>
      <c r="BAR32" s="37"/>
      <c r="BAS32" s="37"/>
      <c r="BAT32" s="37"/>
      <c r="BAU32" s="37"/>
      <c r="BAV32" s="37"/>
      <c r="BAW32" s="37"/>
      <c r="BAX32" s="37"/>
      <c r="BAY32" s="37"/>
      <c r="BAZ32" s="37"/>
      <c r="BBA32" s="37"/>
      <c r="BBB32" s="102"/>
    </row>
    <row r="33" s="58" customFormat="1" spans="1:1406">
      <c r="A33" s="82"/>
      <c r="B33" s="83" t="s">
        <v>405</v>
      </c>
      <c r="C33" s="69">
        <v>96.6666666666667</v>
      </c>
      <c r="D33" s="70"/>
      <c r="E33" s="70"/>
      <c r="F33" s="78"/>
      <c r="G33" s="71"/>
      <c r="H33" s="84"/>
      <c r="I33" s="75"/>
      <c r="J33" s="75"/>
      <c r="K33" s="98"/>
      <c r="L33" s="98"/>
      <c r="M33" s="100"/>
      <c r="N33" s="51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  <c r="AMM33" s="37"/>
      <c r="AMN33" s="37"/>
      <c r="AMO33" s="37"/>
      <c r="AMP33" s="37"/>
      <c r="AMQ33" s="37"/>
      <c r="AMR33" s="37"/>
      <c r="AMS33" s="37"/>
      <c r="AMT33" s="37"/>
      <c r="AMU33" s="37"/>
      <c r="AMV33" s="37"/>
      <c r="AMW33" s="37"/>
      <c r="AMX33" s="37"/>
      <c r="AMY33" s="37"/>
      <c r="AMZ33" s="37"/>
      <c r="ANA33" s="37"/>
      <c r="ANB33" s="37"/>
      <c r="ANC33" s="37"/>
      <c r="AND33" s="37"/>
      <c r="ANE33" s="37"/>
      <c r="ANF33" s="37"/>
      <c r="ANG33" s="37"/>
      <c r="ANH33" s="37"/>
      <c r="ANI33" s="37"/>
      <c r="ANJ33" s="37"/>
      <c r="ANK33" s="37"/>
      <c r="ANL33" s="37"/>
      <c r="ANM33" s="37"/>
      <c r="ANN33" s="37"/>
      <c r="ANO33" s="37"/>
      <c r="ANP33" s="37"/>
      <c r="ANQ33" s="37"/>
      <c r="ANR33" s="37"/>
      <c r="ANS33" s="37"/>
      <c r="ANT33" s="37"/>
      <c r="ANU33" s="37"/>
      <c r="ANV33" s="37"/>
      <c r="ANW33" s="37"/>
      <c r="ANX33" s="37"/>
      <c r="ANY33" s="37"/>
      <c r="ANZ33" s="37"/>
      <c r="AOA33" s="37"/>
      <c r="AOB33" s="37"/>
      <c r="AOC33" s="37"/>
      <c r="AOD33" s="37"/>
      <c r="AOE33" s="37"/>
      <c r="AOF33" s="37"/>
      <c r="AOG33" s="37"/>
      <c r="AOH33" s="37"/>
      <c r="AOI33" s="37"/>
      <c r="AOJ33" s="37"/>
      <c r="AOK33" s="37"/>
      <c r="AOL33" s="37"/>
      <c r="AOM33" s="37"/>
      <c r="AON33" s="37"/>
      <c r="AOO33" s="37"/>
      <c r="AOP33" s="37"/>
      <c r="AOQ33" s="37"/>
      <c r="AOR33" s="37"/>
      <c r="AOS33" s="37"/>
      <c r="AOT33" s="37"/>
      <c r="AOU33" s="37"/>
      <c r="AOV33" s="37"/>
      <c r="AOW33" s="37"/>
      <c r="AOX33" s="37"/>
      <c r="AOY33" s="37"/>
      <c r="AOZ33" s="37"/>
      <c r="APA33" s="37"/>
      <c r="APB33" s="37"/>
      <c r="APC33" s="37"/>
      <c r="APD33" s="37"/>
      <c r="APE33" s="37"/>
      <c r="APF33" s="37"/>
      <c r="APG33" s="37"/>
      <c r="APH33" s="37"/>
      <c r="API33" s="37"/>
      <c r="APJ33" s="37"/>
      <c r="APK33" s="37"/>
      <c r="APL33" s="37"/>
      <c r="APM33" s="37"/>
      <c r="APN33" s="37"/>
      <c r="APO33" s="37"/>
      <c r="APP33" s="37"/>
      <c r="APQ33" s="37"/>
      <c r="APR33" s="37"/>
      <c r="APS33" s="37"/>
      <c r="APT33" s="37"/>
      <c r="APU33" s="37"/>
      <c r="APV33" s="37"/>
      <c r="APW33" s="37"/>
      <c r="APX33" s="37"/>
      <c r="APY33" s="37"/>
      <c r="APZ33" s="37"/>
      <c r="AQA33" s="37"/>
      <c r="AQB33" s="37"/>
      <c r="AQC33" s="37"/>
      <c r="AQD33" s="37"/>
      <c r="AQE33" s="37"/>
      <c r="AQF33" s="37"/>
      <c r="AQG33" s="37"/>
      <c r="AQH33" s="37"/>
      <c r="AQI33" s="37"/>
      <c r="AQJ33" s="37"/>
      <c r="AQK33" s="37"/>
      <c r="AQL33" s="37"/>
      <c r="AQM33" s="37"/>
      <c r="AQN33" s="37"/>
      <c r="AQO33" s="37"/>
      <c r="AQP33" s="37"/>
      <c r="AQQ33" s="37"/>
      <c r="AQR33" s="37"/>
      <c r="AQS33" s="37"/>
      <c r="AQT33" s="37"/>
      <c r="AQU33" s="37"/>
      <c r="AQV33" s="37"/>
      <c r="AQW33" s="37"/>
      <c r="AQX33" s="37"/>
      <c r="AQY33" s="37"/>
      <c r="AQZ33" s="37"/>
      <c r="ARA33" s="37"/>
      <c r="ARB33" s="37"/>
      <c r="ARC33" s="37"/>
      <c r="ARD33" s="37"/>
      <c r="ARE33" s="37"/>
      <c r="ARF33" s="37"/>
      <c r="ARG33" s="37"/>
      <c r="ARH33" s="37"/>
      <c r="ARI33" s="37"/>
      <c r="ARJ33" s="37"/>
      <c r="ARK33" s="37"/>
      <c r="ARL33" s="37"/>
      <c r="ARM33" s="37"/>
      <c r="ARN33" s="37"/>
      <c r="ARO33" s="37"/>
      <c r="ARP33" s="37"/>
      <c r="ARQ33" s="37"/>
      <c r="ARR33" s="37"/>
      <c r="ARS33" s="37"/>
      <c r="ART33" s="37"/>
      <c r="ARU33" s="37"/>
      <c r="ARV33" s="37"/>
      <c r="ARW33" s="37"/>
      <c r="ARX33" s="37"/>
      <c r="ARY33" s="37"/>
      <c r="ARZ33" s="37"/>
      <c r="ASA33" s="37"/>
      <c r="ASB33" s="37"/>
      <c r="ASC33" s="37"/>
      <c r="ASD33" s="37"/>
      <c r="ASE33" s="37"/>
      <c r="ASF33" s="37"/>
      <c r="ASG33" s="37"/>
      <c r="ASH33" s="37"/>
      <c r="ASI33" s="37"/>
      <c r="ASJ33" s="37"/>
      <c r="ASK33" s="37"/>
      <c r="ASL33" s="37"/>
      <c r="ASM33" s="37"/>
      <c r="ASN33" s="37"/>
      <c r="ASO33" s="37"/>
      <c r="ASP33" s="37"/>
      <c r="ASQ33" s="37"/>
      <c r="ASR33" s="37"/>
      <c r="ASS33" s="37"/>
      <c r="AST33" s="37"/>
      <c r="ASU33" s="37"/>
      <c r="ASV33" s="37"/>
      <c r="ASW33" s="37"/>
      <c r="ASX33" s="37"/>
      <c r="ASY33" s="37"/>
      <c r="ASZ33" s="37"/>
      <c r="ATA33" s="37"/>
      <c r="ATB33" s="37"/>
      <c r="ATC33" s="37"/>
      <c r="ATD33" s="37"/>
      <c r="ATE33" s="37"/>
      <c r="ATF33" s="37"/>
      <c r="ATG33" s="37"/>
      <c r="ATH33" s="37"/>
      <c r="ATI33" s="37"/>
      <c r="ATJ33" s="37"/>
      <c r="ATK33" s="37"/>
      <c r="ATL33" s="37"/>
      <c r="ATM33" s="37"/>
      <c r="ATN33" s="37"/>
      <c r="ATO33" s="37"/>
      <c r="ATP33" s="37"/>
      <c r="ATQ33" s="37"/>
      <c r="ATR33" s="37"/>
      <c r="ATS33" s="37"/>
      <c r="ATT33" s="37"/>
      <c r="ATU33" s="37"/>
      <c r="ATV33" s="37"/>
      <c r="ATW33" s="37"/>
      <c r="ATX33" s="37"/>
      <c r="ATY33" s="37"/>
      <c r="ATZ33" s="37"/>
      <c r="AUA33" s="37"/>
      <c r="AUB33" s="37"/>
      <c r="AUC33" s="37"/>
      <c r="AUD33" s="37"/>
      <c r="AUE33" s="37"/>
      <c r="AUF33" s="37"/>
      <c r="AUG33" s="37"/>
      <c r="AUH33" s="37"/>
      <c r="AUI33" s="37"/>
      <c r="AUJ33" s="37"/>
      <c r="AUK33" s="37"/>
      <c r="AUL33" s="37"/>
      <c r="AUM33" s="37"/>
      <c r="AUN33" s="37"/>
      <c r="AUO33" s="37"/>
      <c r="AUP33" s="37"/>
      <c r="AUQ33" s="37"/>
      <c r="AUR33" s="37"/>
      <c r="AUS33" s="37"/>
      <c r="AUT33" s="37"/>
      <c r="AUU33" s="37"/>
      <c r="AUV33" s="37"/>
      <c r="AUW33" s="37"/>
      <c r="AUX33" s="37"/>
      <c r="AUY33" s="37"/>
      <c r="AUZ33" s="37"/>
      <c r="AVA33" s="37"/>
      <c r="AVB33" s="37"/>
      <c r="AVC33" s="37"/>
      <c r="AVD33" s="37"/>
      <c r="AVE33" s="37"/>
      <c r="AVF33" s="37"/>
      <c r="AVG33" s="37"/>
      <c r="AVH33" s="37"/>
      <c r="AVI33" s="37"/>
      <c r="AVJ33" s="37"/>
      <c r="AVK33" s="37"/>
      <c r="AVL33" s="37"/>
      <c r="AVM33" s="37"/>
      <c r="AVN33" s="37"/>
      <c r="AVO33" s="37"/>
      <c r="AVP33" s="37"/>
      <c r="AVQ33" s="37"/>
      <c r="AVR33" s="37"/>
      <c r="AVS33" s="37"/>
      <c r="AVT33" s="37"/>
      <c r="AVU33" s="37"/>
      <c r="AVV33" s="37"/>
      <c r="AVW33" s="37"/>
      <c r="AVX33" s="37"/>
      <c r="AVY33" s="37"/>
      <c r="AVZ33" s="37"/>
      <c r="AWA33" s="37"/>
      <c r="AWB33" s="37"/>
      <c r="AWC33" s="37"/>
      <c r="AWD33" s="37"/>
      <c r="AWE33" s="37"/>
      <c r="AWF33" s="37"/>
      <c r="AWG33" s="37"/>
      <c r="AWH33" s="37"/>
      <c r="AWI33" s="37"/>
      <c r="AWJ33" s="37"/>
      <c r="AWK33" s="37"/>
      <c r="AWL33" s="37"/>
      <c r="AWM33" s="37"/>
      <c r="AWN33" s="37"/>
      <c r="AWO33" s="37"/>
      <c r="AWP33" s="37"/>
      <c r="AWQ33" s="37"/>
      <c r="AWR33" s="37"/>
      <c r="AWS33" s="37"/>
      <c r="AWT33" s="37"/>
      <c r="AWU33" s="37"/>
      <c r="AWV33" s="37"/>
      <c r="AWW33" s="37"/>
      <c r="AWX33" s="37"/>
      <c r="AWY33" s="37"/>
      <c r="AWZ33" s="37"/>
      <c r="AXA33" s="37"/>
      <c r="AXB33" s="37"/>
      <c r="AXC33" s="37"/>
      <c r="AXD33" s="37"/>
      <c r="AXE33" s="37"/>
      <c r="AXF33" s="37"/>
      <c r="AXG33" s="37"/>
      <c r="AXH33" s="37"/>
      <c r="AXI33" s="37"/>
      <c r="AXJ33" s="37"/>
      <c r="AXK33" s="37"/>
      <c r="AXL33" s="37"/>
      <c r="AXM33" s="37"/>
      <c r="AXN33" s="37"/>
      <c r="AXO33" s="37"/>
      <c r="AXP33" s="37"/>
      <c r="AXQ33" s="37"/>
      <c r="AXR33" s="37"/>
      <c r="AXS33" s="37"/>
      <c r="AXT33" s="37"/>
      <c r="AXU33" s="37"/>
      <c r="AXV33" s="37"/>
      <c r="AXW33" s="37"/>
      <c r="AXX33" s="37"/>
      <c r="AXY33" s="37"/>
      <c r="AXZ33" s="37"/>
      <c r="AYA33" s="37"/>
      <c r="AYB33" s="37"/>
      <c r="AYC33" s="37"/>
      <c r="AYD33" s="37"/>
      <c r="AYE33" s="37"/>
      <c r="AYF33" s="37"/>
      <c r="AYG33" s="37"/>
      <c r="AYH33" s="37"/>
      <c r="AYI33" s="37"/>
      <c r="AYJ33" s="37"/>
      <c r="AYK33" s="37"/>
      <c r="AYL33" s="37"/>
      <c r="AYM33" s="37"/>
      <c r="AYN33" s="37"/>
      <c r="AYO33" s="37"/>
      <c r="AYP33" s="37"/>
      <c r="AYQ33" s="37"/>
      <c r="AYR33" s="37"/>
      <c r="AYS33" s="37"/>
      <c r="AYT33" s="37"/>
      <c r="AYU33" s="37"/>
      <c r="AYV33" s="37"/>
      <c r="AYW33" s="37"/>
      <c r="AYX33" s="37"/>
      <c r="AYY33" s="37"/>
      <c r="AYZ33" s="37"/>
      <c r="AZA33" s="37"/>
      <c r="AZB33" s="37"/>
      <c r="AZC33" s="37"/>
      <c r="AZD33" s="37"/>
      <c r="AZE33" s="37"/>
      <c r="AZF33" s="37"/>
      <c r="AZG33" s="37"/>
      <c r="AZH33" s="37"/>
      <c r="AZI33" s="37"/>
      <c r="AZJ33" s="37"/>
      <c r="AZK33" s="37"/>
      <c r="AZL33" s="37"/>
      <c r="AZM33" s="37"/>
      <c r="AZN33" s="37"/>
      <c r="AZO33" s="37"/>
      <c r="AZP33" s="37"/>
      <c r="AZQ33" s="37"/>
      <c r="AZR33" s="37"/>
      <c r="AZS33" s="37"/>
      <c r="AZT33" s="37"/>
      <c r="AZU33" s="37"/>
      <c r="AZV33" s="37"/>
      <c r="AZW33" s="37"/>
      <c r="AZX33" s="37"/>
      <c r="AZY33" s="37"/>
      <c r="AZZ33" s="37"/>
      <c r="BAA33" s="37"/>
      <c r="BAB33" s="37"/>
      <c r="BAC33" s="37"/>
      <c r="BAD33" s="37"/>
      <c r="BAE33" s="37"/>
      <c r="BAF33" s="37"/>
      <c r="BAG33" s="37"/>
      <c r="BAH33" s="37"/>
      <c r="BAI33" s="37"/>
      <c r="BAJ33" s="37"/>
      <c r="BAK33" s="37"/>
      <c r="BAL33" s="37"/>
      <c r="BAM33" s="37"/>
      <c r="BAN33" s="37"/>
      <c r="BAO33" s="37"/>
      <c r="BAP33" s="37"/>
      <c r="BAQ33" s="37"/>
      <c r="BAR33" s="37"/>
      <c r="BAS33" s="37"/>
      <c r="BAT33" s="37"/>
      <c r="BAU33" s="37"/>
      <c r="BAV33" s="37"/>
      <c r="BAW33" s="37"/>
      <c r="BAX33" s="37"/>
      <c r="BAY33" s="37"/>
      <c r="BAZ33" s="37"/>
      <c r="BBA33" s="37"/>
      <c r="BBB33" s="102"/>
    </row>
    <row r="34" s="58" customFormat="1" spans="1:1406">
      <c r="A34" s="82"/>
      <c r="B34" s="83" t="s">
        <v>406</v>
      </c>
      <c r="C34" s="69">
        <v>92.6666666666667</v>
      </c>
      <c r="D34" s="70"/>
      <c r="E34" s="70"/>
      <c r="F34" s="78"/>
      <c r="G34" s="71"/>
      <c r="H34" s="84"/>
      <c r="I34" s="75"/>
      <c r="J34" s="75"/>
      <c r="K34" s="98"/>
      <c r="L34" s="98"/>
      <c r="M34" s="100"/>
      <c r="N34" s="51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  <c r="AMZ34" s="37"/>
      <c r="ANA34" s="37"/>
      <c r="ANB34" s="37"/>
      <c r="ANC34" s="37"/>
      <c r="AND34" s="37"/>
      <c r="ANE34" s="37"/>
      <c r="ANF34" s="37"/>
      <c r="ANG34" s="37"/>
      <c r="ANH34" s="37"/>
      <c r="ANI34" s="37"/>
      <c r="ANJ34" s="37"/>
      <c r="ANK34" s="37"/>
      <c r="ANL34" s="37"/>
      <c r="ANM34" s="37"/>
      <c r="ANN34" s="37"/>
      <c r="ANO34" s="37"/>
      <c r="ANP34" s="37"/>
      <c r="ANQ34" s="37"/>
      <c r="ANR34" s="37"/>
      <c r="ANS34" s="37"/>
      <c r="ANT34" s="37"/>
      <c r="ANU34" s="37"/>
      <c r="ANV34" s="37"/>
      <c r="ANW34" s="37"/>
      <c r="ANX34" s="37"/>
      <c r="ANY34" s="37"/>
      <c r="ANZ34" s="37"/>
      <c r="AOA34" s="37"/>
      <c r="AOB34" s="37"/>
      <c r="AOC34" s="37"/>
      <c r="AOD34" s="37"/>
      <c r="AOE34" s="37"/>
      <c r="AOF34" s="37"/>
      <c r="AOG34" s="37"/>
      <c r="AOH34" s="37"/>
      <c r="AOI34" s="37"/>
      <c r="AOJ34" s="37"/>
      <c r="AOK34" s="37"/>
      <c r="AOL34" s="37"/>
      <c r="AOM34" s="37"/>
      <c r="AON34" s="37"/>
      <c r="AOO34" s="37"/>
      <c r="AOP34" s="37"/>
      <c r="AOQ34" s="37"/>
      <c r="AOR34" s="37"/>
      <c r="AOS34" s="37"/>
      <c r="AOT34" s="37"/>
      <c r="AOU34" s="37"/>
      <c r="AOV34" s="37"/>
      <c r="AOW34" s="37"/>
      <c r="AOX34" s="37"/>
      <c r="AOY34" s="37"/>
      <c r="AOZ34" s="37"/>
      <c r="APA34" s="37"/>
      <c r="APB34" s="37"/>
      <c r="APC34" s="37"/>
      <c r="APD34" s="37"/>
      <c r="APE34" s="37"/>
      <c r="APF34" s="37"/>
      <c r="APG34" s="37"/>
      <c r="APH34" s="37"/>
      <c r="API34" s="37"/>
      <c r="APJ34" s="37"/>
      <c r="APK34" s="37"/>
      <c r="APL34" s="37"/>
      <c r="APM34" s="37"/>
      <c r="APN34" s="37"/>
      <c r="APO34" s="37"/>
      <c r="APP34" s="37"/>
      <c r="APQ34" s="37"/>
      <c r="APR34" s="37"/>
      <c r="APS34" s="37"/>
      <c r="APT34" s="37"/>
      <c r="APU34" s="37"/>
      <c r="APV34" s="37"/>
      <c r="APW34" s="37"/>
      <c r="APX34" s="37"/>
      <c r="APY34" s="37"/>
      <c r="APZ34" s="37"/>
      <c r="AQA34" s="37"/>
      <c r="AQB34" s="37"/>
      <c r="AQC34" s="37"/>
      <c r="AQD34" s="37"/>
      <c r="AQE34" s="37"/>
      <c r="AQF34" s="37"/>
      <c r="AQG34" s="37"/>
      <c r="AQH34" s="37"/>
      <c r="AQI34" s="37"/>
      <c r="AQJ34" s="37"/>
      <c r="AQK34" s="37"/>
      <c r="AQL34" s="37"/>
      <c r="AQM34" s="37"/>
      <c r="AQN34" s="37"/>
      <c r="AQO34" s="37"/>
      <c r="AQP34" s="37"/>
      <c r="AQQ34" s="37"/>
      <c r="AQR34" s="37"/>
      <c r="AQS34" s="37"/>
      <c r="AQT34" s="37"/>
      <c r="AQU34" s="37"/>
      <c r="AQV34" s="37"/>
      <c r="AQW34" s="37"/>
      <c r="AQX34" s="37"/>
      <c r="AQY34" s="37"/>
      <c r="AQZ34" s="37"/>
      <c r="ARA34" s="37"/>
      <c r="ARB34" s="37"/>
      <c r="ARC34" s="37"/>
      <c r="ARD34" s="37"/>
      <c r="ARE34" s="37"/>
      <c r="ARF34" s="37"/>
      <c r="ARG34" s="37"/>
      <c r="ARH34" s="37"/>
      <c r="ARI34" s="37"/>
      <c r="ARJ34" s="37"/>
      <c r="ARK34" s="37"/>
      <c r="ARL34" s="37"/>
      <c r="ARM34" s="37"/>
      <c r="ARN34" s="37"/>
      <c r="ARO34" s="37"/>
      <c r="ARP34" s="37"/>
      <c r="ARQ34" s="37"/>
      <c r="ARR34" s="37"/>
      <c r="ARS34" s="37"/>
      <c r="ART34" s="37"/>
      <c r="ARU34" s="37"/>
      <c r="ARV34" s="37"/>
      <c r="ARW34" s="37"/>
      <c r="ARX34" s="37"/>
      <c r="ARY34" s="37"/>
      <c r="ARZ34" s="37"/>
      <c r="ASA34" s="37"/>
      <c r="ASB34" s="37"/>
      <c r="ASC34" s="37"/>
      <c r="ASD34" s="37"/>
      <c r="ASE34" s="37"/>
      <c r="ASF34" s="37"/>
      <c r="ASG34" s="37"/>
      <c r="ASH34" s="37"/>
      <c r="ASI34" s="37"/>
      <c r="ASJ34" s="37"/>
      <c r="ASK34" s="37"/>
      <c r="ASL34" s="37"/>
      <c r="ASM34" s="37"/>
      <c r="ASN34" s="37"/>
      <c r="ASO34" s="37"/>
      <c r="ASP34" s="37"/>
      <c r="ASQ34" s="37"/>
      <c r="ASR34" s="37"/>
      <c r="ASS34" s="37"/>
      <c r="AST34" s="37"/>
      <c r="ASU34" s="37"/>
      <c r="ASV34" s="37"/>
      <c r="ASW34" s="37"/>
      <c r="ASX34" s="37"/>
      <c r="ASY34" s="37"/>
      <c r="ASZ34" s="37"/>
      <c r="ATA34" s="37"/>
      <c r="ATB34" s="37"/>
      <c r="ATC34" s="37"/>
      <c r="ATD34" s="37"/>
      <c r="ATE34" s="37"/>
      <c r="ATF34" s="37"/>
      <c r="ATG34" s="37"/>
      <c r="ATH34" s="37"/>
      <c r="ATI34" s="37"/>
      <c r="ATJ34" s="37"/>
      <c r="ATK34" s="37"/>
      <c r="ATL34" s="37"/>
      <c r="ATM34" s="37"/>
      <c r="ATN34" s="37"/>
      <c r="ATO34" s="37"/>
      <c r="ATP34" s="37"/>
      <c r="ATQ34" s="37"/>
      <c r="ATR34" s="37"/>
      <c r="ATS34" s="37"/>
      <c r="ATT34" s="37"/>
      <c r="ATU34" s="37"/>
      <c r="ATV34" s="37"/>
      <c r="ATW34" s="37"/>
      <c r="ATX34" s="37"/>
      <c r="ATY34" s="37"/>
      <c r="ATZ34" s="37"/>
      <c r="AUA34" s="37"/>
      <c r="AUB34" s="37"/>
      <c r="AUC34" s="37"/>
      <c r="AUD34" s="37"/>
      <c r="AUE34" s="37"/>
      <c r="AUF34" s="37"/>
      <c r="AUG34" s="37"/>
      <c r="AUH34" s="37"/>
      <c r="AUI34" s="37"/>
      <c r="AUJ34" s="37"/>
      <c r="AUK34" s="37"/>
      <c r="AUL34" s="37"/>
      <c r="AUM34" s="37"/>
      <c r="AUN34" s="37"/>
      <c r="AUO34" s="37"/>
      <c r="AUP34" s="37"/>
      <c r="AUQ34" s="37"/>
      <c r="AUR34" s="37"/>
      <c r="AUS34" s="37"/>
      <c r="AUT34" s="37"/>
      <c r="AUU34" s="37"/>
      <c r="AUV34" s="37"/>
      <c r="AUW34" s="37"/>
      <c r="AUX34" s="37"/>
      <c r="AUY34" s="37"/>
      <c r="AUZ34" s="37"/>
      <c r="AVA34" s="37"/>
      <c r="AVB34" s="37"/>
      <c r="AVC34" s="37"/>
      <c r="AVD34" s="37"/>
      <c r="AVE34" s="37"/>
      <c r="AVF34" s="37"/>
      <c r="AVG34" s="37"/>
      <c r="AVH34" s="37"/>
      <c r="AVI34" s="37"/>
      <c r="AVJ34" s="37"/>
      <c r="AVK34" s="37"/>
      <c r="AVL34" s="37"/>
      <c r="AVM34" s="37"/>
      <c r="AVN34" s="37"/>
      <c r="AVO34" s="37"/>
      <c r="AVP34" s="37"/>
      <c r="AVQ34" s="37"/>
      <c r="AVR34" s="37"/>
      <c r="AVS34" s="37"/>
      <c r="AVT34" s="37"/>
      <c r="AVU34" s="37"/>
      <c r="AVV34" s="37"/>
      <c r="AVW34" s="37"/>
      <c r="AVX34" s="37"/>
      <c r="AVY34" s="37"/>
      <c r="AVZ34" s="37"/>
      <c r="AWA34" s="37"/>
      <c r="AWB34" s="37"/>
      <c r="AWC34" s="37"/>
      <c r="AWD34" s="37"/>
      <c r="AWE34" s="37"/>
      <c r="AWF34" s="37"/>
      <c r="AWG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AWS34" s="37"/>
      <c r="AWT34" s="37"/>
      <c r="AWU34" s="37"/>
      <c r="AWV34" s="37"/>
      <c r="AWW34" s="37"/>
      <c r="AWX34" s="37"/>
      <c r="AWY34" s="37"/>
      <c r="AWZ34" s="37"/>
      <c r="AXA34" s="37"/>
      <c r="AXB34" s="37"/>
      <c r="AXC34" s="37"/>
      <c r="AXD34" s="37"/>
      <c r="AXE34" s="37"/>
      <c r="AXF34" s="37"/>
      <c r="AXG34" s="37"/>
      <c r="AXH34" s="37"/>
      <c r="AXI34" s="37"/>
      <c r="AXJ34" s="37"/>
      <c r="AXK34" s="37"/>
      <c r="AXL34" s="37"/>
      <c r="AXM34" s="37"/>
      <c r="AXN34" s="37"/>
      <c r="AXO34" s="37"/>
      <c r="AXP34" s="37"/>
      <c r="AXQ34" s="37"/>
      <c r="AXR34" s="37"/>
      <c r="AXS34" s="37"/>
      <c r="AXT34" s="37"/>
      <c r="AXU34" s="37"/>
      <c r="AXV34" s="37"/>
      <c r="AXW34" s="37"/>
      <c r="AXX34" s="37"/>
      <c r="AXY34" s="37"/>
      <c r="AXZ34" s="37"/>
      <c r="AYA34" s="37"/>
      <c r="AYB34" s="37"/>
      <c r="AYC34" s="37"/>
      <c r="AYD34" s="37"/>
      <c r="AYE34" s="37"/>
      <c r="AYF34" s="37"/>
      <c r="AYG34" s="37"/>
      <c r="AYH34" s="37"/>
      <c r="AYI34" s="37"/>
      <c r="AYJ34" s="37"/>
      <c r="AYK34" s="37"/>
      <c r="AYL34" s="37"/>
      <c r="AYM34" s="37"/>
      <c r="AYN34" s="37"/>
      <c r="AYO34" s="37"/>
      <c r="AYP34" s="37"/>
      <c r="AYQ34" s="37"/>
      <c r="AYR34" s="37"/>
      <c r="AYS34" s="37"/>
      <c r="AYT34" s="37"/>
      <c r="AYU34" s="37"/>
      <c r="AYV34" s="37"/>
      <c r="AYW34" s="37"/>
      <c r="AYX34" s="37"/>
      <c r="AYY34" s="37"/>
      <c r="AYZ34" s="37"/>
      <c r="AZA34" s="37"/>
      <c r="AZB34" s="37"/>
      <c r="AZC34" s="37"/>
      <c r="AZD34" s="37"/>
      <c r="AZE34" s="37"/>
      <c r="AZF34" s="37"/>
      <c r="AZG34" s="37"/>
      <c r="AZH34" s="37"/>
      <c r="AZI34" s="37"/>
      <c r="AZJ34" s="37"/>
      <c r="AZK34" s="37"/>
      <c r="AZL34" s="37"/>
      <c r="AZM34" s="37"/>
      <c r="AZN34" s="37"/>
      <c r="AZO34" s="37"/>
      <c r="AZP34" s="37"/>
      <c r="AZQ34" s="37"/>
      <c r="AZR34" s="37"/>
      <c r="AZS34" s="37"/>
      <c r="AZT34" s="37"/>
      <c r="AZU34" s="37"/>
      <c r="AZV34" s="37"/>
      <c r="AZW34" s="37"/>
      <c r="AZX34" s="37"/>
      <c r="AZY34" s="37"/>
      <c r="AZZ34" s="37"/>
      <c r="BAA34" s="37"/>
      <c r="BAB34" s="37"/>
      <c r="BAC34" s="37"/>
      <c r="BAD34" s="37"/>
      <c r="BAE34" s="37"/>
      <c r="BAF34" s="37"/>
      <c r="BAG34" s="37"/>
      <c r="BAH34" s="37"/>
      <c r="BAI34" s="37"/>
      <c r="BAJ34" s="37"/>
      <c r="BAK34" s="37"/>
      <c r="BAL34" s="37"/>
      <c r="BAM34" s="37"/>
      <c r="BAN34" s="37"/>
      <c r="BAO34" s="37"/>
      <c r="BAP34" s="37"/>
      <c r="BAQ34" s="37"/>
      <c r="BAR34" s="37"/>
      <c r="BAS34" s="37"/>
      <c r="BAT34" s="37"/>
      <c r="BAU34" s="37"/>
      <c r="BAV34" s="37"/>
      <c r="BAW34" s="37"/>
      <c r="BAX34" s="37"/>
      <c r="BAY34" s="37"/>
      <c r="BAZ34" s="37"/>
      <c r="BBA34" s="37"/>
      <c r="BBB34" s="102"/>
    </row>
    <row r="35" s="58" customFormat="1" spans="1:1406">
      <c r="A35" s="82"/>
      <c r="B35" s="83" t="s">
        <v>407</v>
      </c>
      <c r="C35" s="69">
        <v>96</v>
      </c>
      <c r="D35" s="70"/>
      <c r="E35" s="70"/>
      <c r="F35" s="78"/>
      <c r="G35" s="71"/>
      <c r="H35" s="84"/>
      <c r="I35" s="75"/>
      <c r="J35" s="75"/>
      <c r="K35" s="98"/>
      <c r="L35" s="98"/>
      <c r="M35" s="100"/>
      <c r="N35" s="51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  <c r="AJS35" s="37"/>
      <c r="AJT35" s="37"/>
      <c r="AJU35" s="37"/>
      <c r="AJV35" s="37"/>
      <c r="AJW35" s="37"/>
      <c r="AJX35" s="37"/>
      <c r="AJY35" s="37"/>
      <c r="AJZ35" s="37"/>
      <c r="AKA35" s="37"/>
      <c r="AKB35" s="37"/>
      <c r="AKC35" s="37"/>
      <c r="AKD35" s="37"/>
      <c r="AKE35" s="37"/>
      <c r="AKF35" s="37"/>
      <c r="AKG35" s="37"/>
      <c r="AKH35" s="37"/>
      <c r="AKI35" s="37"/>
      <c r="AKJ35" s="37"/>
      <c r="AKK35" s="37"/>
      <c r="AKL35" s="37"/>
      <c r="AKM35" s="37"/>
      <c r="AKN35" s="37"/>
      <c r="AKO35" s="37"/>
      <c r="AKP35" s="37"/>
      <c r="AKQ35" s="37"/>
      <c r="AKR35" s="37"/>
      <c r="AKS35" s="37"/>
      <c r="AKT35" s="37"/>
      <c r="AKU35" s="37"/>
      <c r="AKV35" s="37"/>
      <c r="AKW35" s="37"/>
      <c r="AKX35" s="37"/>
      <c r="AKY35" s="37"/>
      <c r="AKZ35" s="37"/>
      <c r="ALA35" s="37"/>
      <c r="ALB35" s="37"/>
      <c r="ALC35" s="37"/>
      <c r="ALD35" s="37"/>
      <c r="ALE35" s="37"/>
      <c r="ALF35" s="37"/>
      <c r="ALG35" s="37"/>
      <c r="ALH35" s="37"/>
      <c r="ALI35" s="37"/>
      <c r="ALJ35" s="37"/>
      <c r="ALK35" s="37"/>
      <c r="ALL35" s="37"/>
      <c r="ALM35" s="37"/>
      <c r="ALN35" s="37"/>
      <c r="ALO35" s="37"/>
      <c r="ALP35" s="37"/>
      <c r="ALQ35" s="37"/>
      <c r="ALR35" s="37"/>
      <c r="ALS35" s="37"/>
      <c r="ALT35" s="37"/>
      <c r="ALU35" s="37"/>
      <c r="ALV35" s="37"/>
      <c r="ALW35" s="37"/>
      <c r="ALX35" s="37"/>
      <c r="ALY35" s="37"/>
      <c r="ALZ35" s="37"/>
      <c r="AMA35" s="37"/>
      <c r="AMB35" s="37"/>
      <c r="AMC35" s="37"/>
      <c r="AMD35" s="37"/>
      <c r="AME35" s="37"/>
      <c r="AMF35" s="37"/>
      <c r="AMG35" s="37"/>
      <c r="AMH35" s="37"/>
      <c r="AMI35" s="37"/>
      <c r="AMJ35" s="37"/>
      <c r="AMK35" s="37"/>
      <c r="AML35" s="37"/>
      <c r="AMM35" s="37"/>
      <c r="AMN35" s="37"/>
      <c r="AMO35" s="37"/>
      <c r="AMP35" s="37"/>
      <c r="AMQ35" s="37"/>
      <c r="AMR35" s="37"/>
      <c r="AMS35" s="37"/>
      <c r="AMT35" s="37"/>
      <c r="AMU35" s="37"/>
      <c r="AMV35" s="37"/>
      <c r="AMW35" s="37"/>
      <c r="AMX35" s="37"/>
      <c r="AMY35" s="37"/>
      <c r="AMZ35" s="37"/>
      <c r="ANA35" s="37"/>
      <c r="ANB35" s="37"/>
      <c r="ANC35" s="37"/>
      <c r="AND35" s="37"/>
      <c r="ANE35" s="37"/>
      <c r="ANF35" s="37"/>
      <c r="ANG35" s="37"/>
      <c r="ANH35" s="37"/>
      <c r="ANI35" s="37"/>
      <c r="ANJ35" s="37"/>
      <c r="ANK35" s="37"/>
      <c r="ANL35" s="37"/>
      <c r="ANM35" s="37"/>
      <c r="ANN35" s="37"/>
      <c r="ANO35" s="37"/>
      <c r="ANP35" s="37"/>
      <c r="ANQ35" s="37"/>
      <c r="ANR35" s="37"/>
      <c r="ANS35" s="37"/>
      <c r="ANT35" s="37"/>
      <c r="ANU35" s="37"/>
      <c r="ANV35" s="37"/>
      <c r="ANW35" s="37"/>
      <c r="ANX35" s="37"/>
      <c r="ANY35" s="37"/>
      <c r="ANZ35" s="37"/>
      <c r="AOA35" s="37"/>
      <c r="AOB35" s="37"/>
      <c r="AOC35" s="37"/>
      <c r="AOD35" s="37"/>
      <c r="AOE35" s="37"/>
      <c r="AOF35" s="37"/>
      <c r="AOG35" s="37"/>
      <c r="AOH35" s="37"/>
      <c r="AOI35" s="37"/>
      <c r="AOJ35" s="37"/>
      <c r="AOK35" s="37"/>
      <c r="AOL35" s="37"/>
      <c r="AOM35" s="37"/>
      <c r="AON35" s="37"/>
      <c r="AOO35" s="37"/>
      <c r="AOP35" s="37"/>
      <c r="AOQ35" s="37"/>
      <c r="AOR35" s="37"/>
      <c r="AOS35" s="37"/>
      <c r="AOT35" s="37"/>
      <c r="AOU35" s="37"/>
      <c r="AOV35" s="37"/>
      <c r="AOW35" s="37"/>
      <c r="AOX35" s="37"/>
      <c r="AOY35" s="37"/>
      <c r="AOZ35" s="37"/>
      <c r="APA35" s="37"/>
      <c r="APB35" s="37"/>
      <c r="APC35" s="37"/>
      <c r="APD35" s="37"/>
      <c r="APE35" s="37"/>
      <c r="APF35" s="37"/>
      <c r="APG35" s="37"/>
      <c r="APH35" s="37"/>
      <c r="API35" s="37"/>
      <c r="APJ35" s="37"/>
      <c r="APK35" s="37"/>
      <c r="APL35" s="37"/>
      <c r="APM35" s="37"/>
      <c r="APN35" s="37"/>
      <c r="APO35" s="37"/>
      <c r="APP35" s="37"/>
      <c r="APQ35" s="37"/>
      <c r="APR35" s="37"/>
      <c r="APS35" s="37"/>
      <c r="APT35" s="37"/>
      <c r="APU35" s="37"/>
      <c r="APV35" s="37"/>
      <c r="APW35" s="37"/>
      <c r="APX35" s="37"/>
      <c r="APY35" s="37"/>
      <c r="APZ35" s="37"/>
      <c r="AQA35" s="37"/>
      <c r="AQB35" s="37"/>
      <c r="AQC35" s="37"/>
      <c r="AQD35" s="37"/>
      <c r="AQE35" s="37"/>
      <c r="AQF35" s="37"/>
      <c r="AQG35" s="37"/>
      <c r="AQH35" s="37"/>
      <c r="AQI35" s="37"/>
      <c r="AQJ35" s="37"/>
      <c r="AQK35" s="37"/>
      <c r="AQL35" s="37"/>
      <c r="AQM35" s="37"/>
      <c r="AQN35" s="37"/>
      <c r="AQO35" s="37"/>
      <c r="AQP35" s="37"/>
      <c r="AQQ35" s="37"/>
      <c r="AQR35" s="37"/>
      <c r="AQS35" s="37"/>
      <c r="AQT35" s="37"/>
      <c r="AQU35" s="37"/>
      <c r="AQV35" s="37"/>
      <c r="AQW35" s="37"/>
      <c r="AQX35" s="37"/>
      <c r="AQY35" s="37"/>
      <c r="AQZ35" s="37"/>
      <c r="ARA35" s="37"/>
      <c r="ARB35" s="37"/>
      <c r="ARC35" s="37"/>
      <c r="ARD35" s="37"/>
      <c r="ARE35" s="37"/>
      <c r="ARF35" s="37"/>
      <c r="ARG35" s="37"/>
      <c r="ARH35" s="37"/>
      <c r="ARI35" s="37"/>
      <c r="ARJ35" s="37"/>
      <c r="ARK35" s="37"/>
      <c r="ARL35" s="37"/>
      <c r="ARM35" s="37"/>
      <c r="ARN35" s="37"/>
      <c r="ARO35" s="37"/>
      <c r="ARP35" s="37"/>
      <c r="ARQ35" s="37"/>
      <c r="ARR35" s="37"/>
      <c r="ARS35" s="37"/>
      <c r="ART35" s="37"/>
      <c r="ARU35" s="37"/>
      <c r="ARV35" s="37"/>
      <c r="ARW35" s="37"/>
      <c r="ARX35" s="37"/>
      <c r="ARY35" s="37"/>
      <c r="ARZ35" s="37"/>
      <c r="ASA35" s="37"/>
      <c r="ASB35" s="37"/>
      <c r="ASC35" s="37"/>
      <c r="ASD35" s="37"/>
      <c r="ASE35" s="37"/>
      <c r="ASF35" s="37"/>
      <c r="ASG35" s="37"/>
      <c r="ASH35" s="37"/>
      <c r="ASI35" s="37"/>
      <c r="ASJ35" s="37"/>
      <c r="ASK35" s="37"/>
      <c r="ASL35" s="37"/>
      <c r="ASM35" s="37"/>
      <c r="ASN35" s="37"/>
      <c r="ASO35" s="37"/>
      <c r="ASP35" s="37"/>
      <c r="ASQ35" s="37"/>
      <c r="ASR35" s="37"/>
      <c r="ASS35" s="37"/>
      <c r="AST35" s="37"/>
      <c r="ASU35" s="37"/>
      <c r="ASV35" s="37"/>
      <c r="ASW35" s="37"/>
      <c r="ASX35" s="37"/>
      <c r="ASY35" s="37"/>
      <c r="ASZ35" s="37"/>
      <c r="ATA35" s="37"/>
      <c r="ATB35" s="37"/>
      <c r="ATC35" s="37"/>
      <c r="ATD35" s="37"/>
      <c r="ATE35" s="37"/>
      <c r="ATF35" s="37"/>
      <c r="ATG35" s="37"/>
      <c r="ATH35" s="37"/>
      <c r="ATI35" s="37"/>
      <c r="ATJ35" s="37"/>
      <c r="ATK35" s="37"/>
      <c r="ATL35" s="37"/>
      <c r="ATM35" s="37"/>
      <c r="ATN35" s="37"/>
      <c r="ATO35" s="37"/>
      <c r="ATP35" s="37"/>
      <c r="ATQ35" s="37"/>
      <c r="ATR35" s="37"/>
      <c r="ATS35" s="37"/>
      <c r="ATT35" s="37"/>
      <c r="ATU35" s="37"/>
      <c r="ATV35" s="37"/>
      <c r="ATW35" s="37"/>
      <c r="ATX35" s="37"/>
      <c r="ATY35" s="37"/>
      <c r="ATZ35" s="37"/>
      <c r="AUA35" s="37"/>
      <c r="AUB35" s="37"/>
      <c r="AUC35" s="37"/>
      <c r="AUD35" s="37"/>
      <c r="AUE35" s="37"/>
      <c r="AUF35" s="37"/>
      <c r="AUG35" s="37"/>
      <c r="AUH35" s="37"/>
      <c r="AUI35" s="37"/>
      <c r="AUJ35" s="37"/>
      <c r="AUK35" s="37"/>
      <c r="AUL35" s="37"/>
      <c r="AUM35" s="37"/>
      <c r="AUN35" s="37"/>
      <c r="AUO35" s="37"/>
      <c r="AUP35" s="37"/>
      <c r="AUQ35" s="37"/>
      <c r="AUR35" s="37"/>
      <c r="AUS35" s="37"/>
      <c r="AUT35" s="37"/>
      <c r="AUU35" s="37"/>
      <c r="AUV35" s="37"/>
      <c r="AUW35" s="37"/>
      <c r="AUX35" s="37"/>
      <c r="AUY35" s="37"/>
      <c r="AUZ35" s="37"/>
      <c r="AVA35" s="37"/>
      <c r="AVB35" s="37"/>
      <c r="AVC35" s="37"/>
      <c r="AVD35" s="37"/>
      <c r="AVE35" s="37"/>
      <c r="AVF35" s="37"/>
      <c r="AVG35" s="37"/>
      <c r="AVH35" s="37"/>
      <c r="AVI35" s="37"/>
      <c r="AVJ35" s="37"/>
      <c r="AVK35" s="37"/>
      <c r="AVL35" s="37"/>
      <c r="AVM35" s="37"/>
      <c r="AVN35" s="37"/>
      <c r="AVO35" s="37"/>
      <c r="AVP35" s="37"/>
      <c r="AVQ35" s="37"/>
      <c r="AVR35" s="37"/>
      <c r="AVS35" s="37"/>
      <c r="AVT35" s="37"/>
      <c r="AVU35" s="37"/>
      <c r="AVV35" s="37"/>
      <c r="AVW35" s="37"/>
      <c r="AVX35" s="37"/>
      <c r="AVY35" s="37"/>
      <c r="AVZ35" s="37"/>
      <c r="AWA35" s="37"/>
      <c r="AWB35" s="37"/>
      <c r="AWC35" s="37"/>
      <c r="AWD35" s="37"/>
      <c r="AWE35" s="37"/>
      <c r="AWF35" s="37"/>
      <c r="AWG35" s="37"/>
      <c r="AWH35" s="37"/>
      <c r="AWI35" s="37"/>
      <c r="AWJ35" s="37"/>
      <c r="AWK35" s="37"/>
      <c r="AWL35" s="37"/>
      <c r="AWM35" s="37"/>
      <c r="AWN35" s="37"/>
      <c r="AWO35" s="37"/>
      <c r="AWP35" s="37"/>
      <c r="AWQ35" s="37"/>
      <c r="AWR35" s="37"/>
      <c r="AWS35" s="37"/>
      <c r="AWT35" s="37"/>
      <c r="AWU35" s="37"/>
      <c r="AWV35" s="37"/>
      <c r="AWW35" s="37"/>
      <c r="AWX35" s="37"/>
      <c r="AWY35" s="37"/>
      <c r="AWZ35" s="37"/>
      <c r="AXA35" s="37"/>
      <c r="AXB35" s="37"/>
      <c r="AXC35" s="37"/>
      <c r="AXD35" s="37"/>
      <c r="AXE35" s="37"/>
      <c r="AXF35" s="37"/>
      <c r="AXG35" s="37"/>
      <c r="AXH35" s="37"/>
      <c r="AXI35" s="37"/>
      <c r="AXJ35" s="37"/>
      <c r="AXK35" s="37"/>
      <c r="AXL35" s="37"/>
      <c r="AXM35" s="37"/>
      <c r="AXN35" s="37"/>
      <c r="AXO35" s="37"/>
      <c r="AXP35" s="37"/>
      <c r="AXQ35" s="37"/>
      <c r="AXR35" s="37"/>
      <c r="AXS35" s="37"/>
      <c r="AXT35" s="37"/>
      <c r="AXU35" s="37"/>
      <c r="AXV35" s="37"/>
      <c r="AXW35" s="37"/>
      <c r="AXX35" s="37"/>
      <c r="AXY35" s="37"/>
      <c r="AXZ35" s="37"/>
      <c r="AYA35" s="37"/>
      <c r="AYB35" s="37"/>
      <c r="AYC35" s="37"/>
      <c r="AYD35" s="37"/>
      <c r="AYE35" s="37"/>
      <c r="AYF35" s="37"/>
      <c r="AYG35" s="37"/>
      <c r="AYH35" s="37"/>
      <c r="AYI35" s="37"/>
      <c r="AYJ35" s="37"/>
      <c r="AYK35" s="37"/>
      <c r="AYL35" s="37"/>
      <c r="AYM35" s="37"/>
      <c r="AYN35" s="37"/>
      <c r="AYO35" s="37"/>
      <c r="AYP35" s="37"/>
      <c r="AYQ35" s="37"/>
      <c r="AYR35" s="37"/>
      <c r="AYS35" s="37"/>
      <c r="AYT35" s="37"/>
      <c r="AYU35" s="37"/>
      <c r="AYV35" s="37"/>
      <c r="AYW35" s="37"/>
      <c r="AYX35" s="37"/>
      <c r="AYY35" s="37"/>
      <c r="AYZ35" s="37"/>
      <c r="AZA35" s="37"/>
      <c r="AZB35" s="37"/>
      <c r="AZC35" s="37"/>
      <c r="AZD35" s="37"/>
      <c r="AZE35" s="37"/>
      <c r="AZF35" s="37"/>
      <c r="AZG35" s="37"/>
      <c r="AZH35" s="37"/>
      <c r="AZI35" s="37"/>
      <c r="AZJ35" s="37"/>
      <c r="AZK35" s="37"/>
      <c r="AZL35" s="37"/>
      <c r="AZM35" s="37"/>
      <c r="AZN35" s="37"/>
      <c r="AZO35" s="37"/>
      <c r="AZP35" s="37"/>
      <c r="AZQ35" s="37"/>
      <c r="AZR35" s="37"/>
      <c r="AZS35" s="37"/>
      <c r="AZT35" s="37"/>
      <c r="AZU35" s="37"/>
      <c r="AZV35" s="37"/>
      <c r="AZW35" s="37"/>
      <c r="AZX35" s="37"/>
      <c r="AZY35" s="37"/>
      <c r="AZZ35" s="37"/>
      <c r="BAA35" s="37"/>
      <c r="BAB35" s="37"/>
      <c r="BAC35" s="37"/>
      <c r="BAD35" s="37"/>
      <c r="BAE35" s="37"/>
      <c r="BAF35" s="37"/>
      <c r="BAG35" s="37"/>
      <c r="BAH35" s="37"/>
      <c r="BAI35" s="37"/>
      <c r="BAJ35" s="37"/>
      <c r="BAK35" s="37"/>
      <c r="BAL35" s="37"/>
      <c r="BAM35" s="37"/>
      <c r="BAN35" s="37"/>
      <c r="BAO35" s="37"/>
      <c r="BAP35" s="37"/>
      <c r="BAQ35" s="37"/>
      <c r="BAR35" s="37"/>
      <c r="BAS35" s="37"/>
      <c r="BAT35" s="37"/>
      <c r="BAU35" s="37"/>
      <c r="BAV35" s="37"/>
      <c r="BAW35" s="37"/>
      <c r="BAX35" s="37"/>
      <c r="BAY35" s="37"/>
      <c r="BAZ35" s="37"/>
      <c r="BBA35" s="37"/>
      <c r="BBB35" s="102"/>
    </row>
    <row r="36" s="58" customFormat="1" spans="1:1406">
      <c r="A36" s="82"/>
      <c r="B36" s="83" t="s">
        <v>408</v>
      </c>
      <c r="C36" s="69">
        <v>91.6666666666667</v>
      </c>
      <c r="D36" s="70"/>
      <c r="E36" s="70"/>
      <c r="F36" s="78"/>
      <c r="G36" s="71"/>
      <c r="H36" s="84"/>
      <c r="I36" s="75"/>
      <c r="J36" s="75"/>
      <c r="K36" s="98"/>
      <c r="L36" s="98"/>
      <c r="M36" s="100"/>
      <c r="N36" s="51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  <c r="AJS36" s="37"/>
      <c r="AJT36" s="37"/>
      <c r="AJU36" s="37"/>
      <c r="AJV36" s="37"/>
      <c r="AJW36" s="37"/>
      <c r="AJX36" s="37"/>
      <c r="AJY36" s="37"/>
      <c r="AJZ36" s="37"/>
      <c r="AKA36" s="37"/>
      <c r="AKB36" s="37"/>
      <c r="AKC36" s="37"/>
      <c r="AKD36" s="37"/>
      <c r="AKE36" s="37"/>
      <c r="AKF36" s="37"/>
      <c r="AKG36" s="37"/>
      <c r="AKH36" s="37"/>
      <c r="AKI36" s="37"/>
      <c r="AKJ36" s="37"/>
      <c r="AKK36" s="37"/>
      <c r="AKL36" s="37"/>
      <c r="AKM36" s="37"/>
      <c r="AKN36" s="37"/>
      <c r="AKO36" s="37"/>
      <c r="AKP36" s="37"/>
      <c r="AKQ36" s="37"/>
      <c r="AKR36" s="37"/>
      <c r="AKS36" s="37"/>
      <c r="AKT36" s="37"/>
      <c r="AKU36" s="37"/>
      <c r="AKV36" s="37"/>
      <c r="AKW36" s="37"/>
      <c r="AKX36" s="37"/>
      <c r="AKY36" s="37"/>
      <c r="AKZ36" s="37"/>
      <c r="ALA36" s="37"/>
      <c r="ALB36" s="37"/>
      <c r="ALC36" s="37"/>
      <c r="ALD36" s="37"/>
      <c r="ALE36" s="37"/>
      <c r="ALF36" s="37"/>
      <c r="ALG36" s="37"/>
      <c r="ALH36" s="37"/>
      <c r="ALI36" s="37"/>
      <c r="ALJ36" s="37"/>
      <c r="ALK36" s="37"/>
      <c r="ALL36" s="37"/>
      <c r="ALM36" s="37"/>
      <c r="ALN36" s="37"/>
      <c r="ALO36" s="37"/>
      <c r="ALP36" s="37"/>
      <c r="ALQ36" s="37"/>
      <c r="ALR36" s="37"/>
      <c r="ALS36" s="37"/>
      <c r="ALT36" s="37"/>
      <c r="ALU36" s="37"/>
      <c r="ALV36" s="37"/>
      <c r="ALW36" s="37"/>
      <c r="ALX36" s="37"/>
      <c r="ALY36" s="37"/>
      <c r="ALZ36" s="37"/>
      <c r="AMA36" s="37"/>
      <c r="AMB36" s="37"/>
      <c r="AMC36" s="37"/>
      <c r="AMD36" s="37"/>
      <c r="AME36" s="37"/>
      <c r="AMF36" s="37"/>
      <c r="AMG36" s="37"/>
      <c r="AMH36" s="37"/>
      <c r="AMI36" s="37"/>
      <c r="AMJ36" s="37"/>
      <c r="AMK36" s="37"/>
      <c r="AML36" s="37"/>
      <c r="AMM36" s="37"/>
      <c r="AMN36" s="37"/>
      <c r="AMO36" s="37"/>
      <c r="AMP36" s="37"/>
      <c r="AMQ36" s="37"/>
      <c r="AMR36" s="37"/>
      <c r="AMS36" s="37"/>
      <c r="AMT36" s="37"/>
      <c r="AMU36" s="37"/>
      <c r="AMV36" s="37"/>
      <c r="AMW36" s="37"/>
      <c r="AMX36" s="37"/>
      <c r="AMY36" s="37"/>
      <c r="AMZ36" s="37"/>
      <c r="ANA36" s="37"/>
      <c r="ANB36" s="37"/>
      <c r="ANC36" s="37"/>
      <c r="AND36" s="37"/>
      <c r="ANE36" s="37"/>
      <c r="ANF36" s="37"/>
      <c r="ANG36" s="37"/>
      <c r="ANH36" s="37"/>
      <c r="ANI36" s="37"/>
      <c r="ANJ36" s="37"/>
      <c r="ANK36" s="37"/>
      <c r="ANL36" s="37"/>
      <c r="ANM36" s="37"/>
      <c r="ANN36" s="37"/>
      <c r="ANO36" s="37"/>
      <c r="ANP36" s="37"/>
      <c r="ANQ36" s="37"/>
      <c r="ANR36" s="37"/>
      <c r="ANS36" s="37"/>
      <c r="ANT36" s="37"/>
      <c r="ANU36" s="37"/>
      <c r="ANV36" s="37"/>
      <c r="ANW36" s="37"/>
      <c r="ANX36" s="37"/>
      <c r="ANY36" s="37"/>
      <c r="ANZ36" s="37"/>
      <c r="AOA36" s="37"/>
      <c r="AOB36" s="37"/>
      <c r="AOC36" s="37"/>
      <c r="AOD36" s="37"/>
      <c r="AOE36" s="37"/>
      <c r="AOF36" s="37"/>
      <c r="AOG36" s="37"/>
      <c r="AOH36" s="37"/>
      <c r="AOI36" s="37"/>
      <c r="AOJ36" s="37"/>
      <c r="AOK36" s="37"/>
      <c r="AOL36" s="37"/>
      <c r="AOM36" s="37"/>
      <c r="AON36" s="37"/>
      <c r="AOO36" s="37"/>
      <c r="AOP36" s="37"/>
      <c r="AOQ36" s="37"/>
      <c r="AOR36" s="37"/>
      <c r="AOS36" s="37"/>
      <c r="AOT36" s="37"/>
      <c r="AOU36" s="37"/>
      <c r="AOV36" s="37"/>
      <c r="AOW36" s="37"/>
      <c r="AOX36" s="37"/>
      <c r="AOY36" s="37"/>
      <c r="AOZ36" s="37"/>
      <c r="APA36" s="37"/>
      <c r="APB36" s="37"/>
      <c r="APC36" s="37"/>
      <c r="APD36" s="37"/>
      <c r="APE36" s="37"/>
      <c r="APF36" s="37"/>
      <c r="APG36" s="37"/>
      <c r="APH36" s="37"/>
      <c r="API36" s="37"/>
      <c r="APJ36" s="37"/>
      <c r="APK36" s="37"/>
      <c r="APL36" s="37"/>
      <c r="APM36" s="37"/>
      <c r="APN36" s="37"/>
      <c r="APO36" s="37"/>
      <c r="APP36" s="37"/>
      <c r="APQ36" s="37"/>
      <c r="APR36" s="37"/>
      <c r="APS36" s="37"/>
      <c r="APT36" s="37"/>
      <c r="APU36" s="37"/>
      <c r="APV36" s="37"/>
      <c r="APW36" s="37"/>
      <c r="APX36" s="37"/>
      <c r="APY36" s="37"/>
      <c r="APZ36" s="37"/>
      <c r="AQA36" s="37"/>
      <c r="AQB36" s="37"/>
      <c r="AQC36" s="37"/>
      <c r="AQD36" s="37"/>
      <c r="AQE36" s="37"/>
      <c r="AQF36" s="37"/>
      <c r="AQG36" s="37"/>
      <c r="AQH36" s="37"/>
      <c r="AQI36" s="37"/>
      <c r="AQJ36" s="37"/>
      <c r="AQK36" s="37"/>
      <c r="AQL36" s="37"/>
      <c r="AQM36" s="37"/>
      <c r="AQN36" s="37"/>
      <c r="AQO36" s="37"/>
      <c r="AQP36" s="37"/>
      <c r="AQQ36" s="37"/>
      <c r="AQR36" s="37"/>
      <c r="AQS36" s="37"/>
      <c r="AQT36" s="37"/>
      <c r="AQU36" s="37"/>
      <c r="AQV36" s="37"/>
      <c r="AQW36" s="37"/>
      <c r="AQX36" s="37"/>
      <c r="AQY36" s="37"/>
      <c r="AQZ36" s="37"/>
      <c r="ARA36" s="37"/>
      <c r="ARB36" s="37"/>
      <c r="ARC36" s="37"/>
      <c r="ARD36" s="37"/>
      <c r="ARE36" s="37"/>
      <c r="ARF36" s="37"/>
      <c r="ARG36" s="37"/>
      <c r="ARH36" s="37"/>
      <c r="ARI36" s="37"/>
      <c r="ARJ36" s="37"/>
      <c r="ARK36" s="37"/>
      <c r="ARL36" s="37"/>
      <c r="ARM36" s="37"/>
      <c r="ARN36" s="37"/>
      <c r="ARO36" s="37"/>
      <c r="ARP36" s="37"/>
      <c r="ARQ36" s="37"/>
      <c r="ARR36" s="37"/>
      <c r="ARS36" s="37"/>
      <c r="ART36" s="37"/>
      <c r="ARU36" s="37"/>
      <c r="ARV36" s="37"/>
      <c r="ARW36" s="37"/>
      <c r="ARX36" s="37"/>
      <c r="ARY36" s="37"/>
      <c r="ARZ36" s="37"/>
      <c r="ASA36" s="37"/>
      <c r="ASB36" s="37"/>
      <c r="ASC36" s="37"/>
      <c r="ASD36" s="37"/>
      <c r="ASE36" s="37"/>
      <c r="ASF36" s="37"/>
      <c r="ASG36" s="37"/>
      <c r="ASH36" s="37"/>
      <c r="ASI36" s="37"/>
      <c r="ASJ36" s="37"/>
      <c r="ASK36" s="37"/>
      <c r="ASL36" s="37"/>
      <c r="ASM36" s="37"/>
      <c r="ASN36" s="37"/>
      <c r="ASO36" s="37"/>
      <c r="ASP36" s="37"/>
      <c r="ASQ36" s="37"/>
      <c r="ASR36" s="37"/>
      <c r="ASS36" s="37"/>
      <c r="AST36" s="37"/>
      <c r="ASU36" s="37"/>
      <c r="ASV36" s="37"/>
      <c r="ASW36" s="37"/>
      <c r="ASX36" s="37"/>
      <c r="ASY36" s="37"/>
      <c r="ASZ36" s="37"/>
      <c r="ATA36" s="37"/>
      <c r="ATB36" s="37"/>
      <c r="ATC36" s="37"/>
      <c r="ATD36" s="37"/>
      <c r="ATE36" s="37"/>
      <c r="ATF36" s="37"/>
      <c r="ATG36" s="37"/>
      <c r="ATH36" s="37"/>
      <c r="ATI36" s="37"/>
      <c r="ATJ36" s="37"/>
      <c r="ATK36" s="37"/>
      <c r="ATL36" s="37"/>
      <c r="ATM36" s="37"/>
      <c r="ATN36" s="37"/>
      <c r="ATO36" s="37"/>
      <c r="ATP36" s="37"/>
      <c r="ATQ36" s="37"/>
      <c r="ATR36" s="37"/>
      <c r="ATS36" s="37"/>
      <c r="ATT36" s="37"/>
      <c r="ATU36" s="37"/>
      <c r="ATV36" s="37"/>
      <c r="ATW36" s="37"/>
      <c r="ATX36" s="37"/>
      <c r="ATY36" s="37"/>
      <c r="ATZ36" s="37"/>
      <c r="AUA36" s="37"/>
      <c r="AUB36" s="37"/>
      <c r="AUC36" s="37"/>
      <c r="AUD36" s="37"/>
      <c r="AUE36" s="37"/>
      <c r="AUF36" s="37"/>
      <c r="AUG36" s="37"/>
      <c r="AUH36" s="37"/>
      <c r="AUI36" s="37"/>
      <c r="AUJ36" s="37"/>
      <c r="AUK36" s="37"/>
      <c r="AUL36" s="37"/>
      <c r="AUM36" s="37"/>
      <c r="AUN36" s="37"/>
      <c r="AUO36" s="37"/>
      <c r="AUP36" s="37"/>
      <c r="AUQ36" s="37"/>
      <c r="AUR36" s="37"/>
      <c r="AUS36" s="37"/>
      <c r="AUT36" s="37"/>
      <c r="AUU36" s="37"/>
      <c r="AUV36" s="37"/>
      <c r="AUW36" s="37"/>
      <c r="AUX36" s="37"/>
      <c r="AUY36" s="37"/>
      <c r="AUZ36" s="37"/>
      <c r="AVA36" s="37"/>
      <c r="AVB36" s="37"/>
      <c r="AVC36" s="37"/>
      <c r="AVD36" s="37"/>
      <c r="AVE36" s="37"/>
      <c r="AVF36" s="37"/>
      <c r="AVG36" s="37"/>
      <c r="AVH36" s="37"/>
      <c r="AVI36" s="37"/>
      <c r="AVJ36" s="37"/>
      <c r="AVK36" s="37"/>
      <c r="AVL36" s="37"/>
      <c r="AVM36" s="37"/>
      <c r="AVN36" s="37"/>
      <c r="AVO36" s="37"/>
      <c r="AVP36" s="37"/>
      <c r="AVQ36" s="37"/>
      <c r="AVR36" s="37"/>
      <c r="AVS36" s="37"/>
      <c r="AVT36" s="37"/>
      <c r="AVU36" s="37"/>
      <c r="AVV36" s="37"/>
      <c r="AVW36" s="37"/>
      <c r="AVX36" s="37"/>
      <c r="AVY36" s="37"/>
      <c r="AVZ36" s="37"/>
      <c r="AWA36" s="37"/>
      <c r="AWB36" s="37"/>
      <c r="AWC36" s="37"/>
      <c r="AWD36" s="37"/>
      <c r="AWE36" s="37"/>
      <c r="AWF36" s="37"/>
      <c r="AWG36" s="37"/>
      <c r="AWH36" s="37"/>
      <c r="AWI36" s="37"/>
      <c r="AWJ36" s="37"/>
      <c r="AWK36" s="37"/>
      <c r="AWL36" s="37"/>
      <c r="AWM36" s="37"/>
      <c r="AWN36" s="37"/>
      <c r="AWO36" s="37"/>
      <c r="AWP36" s="37"/>
      <c r="AWQ36" s="37"/>
      <c r="AWR36" s="37"/>
      <c r="AWS36" s="37"/>
      <c r="AWT36" s="37"/>
      <c r="AWU36" s="37"/>
      <c r="AWV36" s="37"/>
      <c r="AWW36" s="37"/>
      <c r="AWX36" s="37"/>
      <c r="AWY36" s="37"/>
      <c r="AWZ36" s="37"/>
      <c r="AXA36" s="37"/>
      <c r="AXB36" s="37"/>
      <c r="AXC36" s="37"/>
      <c r="AXD36" s="37"/>
      <c r="AXE36" s="37"/>
      <c r="AXF36" s="37"/>
      <c r="AXG36" s="37"/>
      <c r="AXH36" s="37"/>
      <c r="AXI36" s="37"/>
      <c r="AXJ36" s="37"/>
      <c r="AXK36" s="37"/>
      <c r="AXL36" s="37"/>
      <c r="AXM36" s="37"/>
      <c r="AXN36" s="37"/>
      <c r="AXO36" s="37"/>
      <c r="AXP36" s="37"/>
      <c r="AXQ36" s="37"/>
      <c r="AXR36" s="37"/>
      <c r="AXS36" s="37"/>
      <c r="AXT36" s="37"/>
      <c r="AXU36" s="37"/>
      <c r="AXV36" s="37"/>
      <c r="AXW36" s="37"/>
      <c r="AXX36" s="37"/>
      <c r="AXY36" s="37"/>
      <c r="AXZ36" s="37"/>
      <c r="AYA36" s="37"/>
      <c r="AYB36" s="37"/>
      <c r="AYC36" s="37"/>
      <c r="AYD36" s="37"/>
      <c r="AYE36" s="37"/>
      <c r="AYF36" s="37"/>
      <c r="AYG36" s="37"/>
      <c r="AYH36" s="37"/>
      <c r="AYI36" s="37"/>
      <c r="AYJ36" s="37"/>
      <c r="AYK36" s="37"/>
      <c r="AYL36" s="37"/>
      <c r="AYM36" s="37"/>
      <c r="AYN36" s="37"/>
      <c r="AYO36" s="37"/>
      <c r="AYP36" s="37"/>
      <c r="AYQ36" s="37"/>
      <c r="AYR36" s="37"/>
      <c r="AYS36" s="37"/>
      <c r="AYT36" s="37"/>
      <c r="AYU36" s="37"/>
      <c r="AYV36" s="37"/>
      <c r="AYW36" s="37"/>
      <c r="AYX36" s="37"/>
      <c r="AYY36" s="37"/>
      <c r="AYZ36" s="37"/>
      <c r="AZA36" s="37"/>
      <c r="AZB36" s="37"/>
      <c r="AZC36" s="37"/>
      <c r="AZD36" s="37"/>
      <c r="AZE36" s="37"/>
      <c r="AZF36" s="37"/>
      <c r="AZG36" s="37"/>
      <c r="AZH36" s="37"/>
      <c r="AZI36" s="37"/>
      <c r="AZJ36" s="37"/>
      <c r="AZK36" s="37"/>
      <c r="AZL36" s="37"/>
      <c r="AZM36" s="37"/>
      <c r="AZN36" s="37"/>
      <c r="AZO36" s="37"/>
      <c r="AZP36" s="37"/>
      <c r="AZQ36" s="37"/>
      <c r="AZR36" s="37"/>
      <c r="AZS36" s="37"/>
      <c r="AZT36" s="37"/>
      <c r="AZU36" s="37"/>
      <c r="AZV36" s="37"/>
      <c r="AZW36" s="37"/>
      <c r="AZX36" s="37"/>
      <c r="AZY36" s="37"/>
      <c r="AZZ36" s="37"/>
      <c r="BAA36" s="37"/>
      <c r="BAB36" s="37"/>
      <c r="BAC36" s="37"/>
      <c r="BAD36" s="37"/>
      <c r="BAE36" s="37"/>
      <c r="BAF36" s="37"/>
      <c r="BAG36" s="37"/>
      <c r="BAH36" s="37"/>
      <c r="BAI36" s="37"/>
      <c r="BAJ36" s="37"/>
      <c r="BAK36" s="37"/>
      <c r="BAL36" s="37"/>
      <c r="BAM36" s="37"/>
      <c r="BAN36" s="37"/>
      <c r="BAO36" s="37"/>
      <c r="BAP36" s="37"/>
      <c r="BAQ36" s="37"/>
      <c r="BAR36" s="37"/>
      <c r="BAS36" s="37"/>
      <c r="BAT36" s="37"/>
      <c r="BAU36" s="37"/>
      <c r="BAV36" s="37"/>
      <c r="BAW36" s="37"/>
      <c r="BAX36" s="37"/>
      <c r="BAY36" s="37"/>
      <c r="BAZ36" s="37"/>
      <c r="BBA36" s="37"/>
      <c r="BBB36" s="102"/>
    </row>
    <row r="37" s="58" customFormat="1" spans="1:1406">
      <c r="A37" s="82"/>
      <c r="B37" s="83" t="s">
        <v>409</v>
      </c>
      <c r="C37" s="69">
        <v>96</v>
      </c>
      <c r="D37" s="69"/>
      <c r="E37" s="70"/>
      <c r="F37" s="78"/>
      <c r="G37" s="71"/>
      <c r="H37" s="84"/>
      <c r="I37" s="75"/>
      <c r="J37" s="75"/>
      <c r="K37" s="98"/>
      <c r="L37" s="98"/>
      <c r="M37" s="100"/>
      <c r="N37" s="51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  <c r="AJS37" s="37"/>
      <c r="AJT37" s="37"/>
      <c r="AJU37" s="37"/>
      <c r="AJV37" s="37"/>
      <c r="AJW37" s="37"/>
      <c r="AJX37" s="37"/>
      <c r="AJY37" s="37"/>
      <c r="AJZ37" s="37"/>
      <c r="AKA37" s="37"/>
      <c r="AKB37" s="37"/>
      <c r="AKC37" s="37"/>
      <c r="AKD37" s="37"/>
      <c r="AKE37" s="37"/>
      <c r="AKF37" s="37"/>
      <c r="AKG37" s="37"/>
      <c r="AKH37" s="37"/>
      <c r="AKI37" s="37"/>
      <c r="AKJ37" s="37"/>
      <c r="AKK37" s="37"/>
      <c r="AKL37" s="37"/>
      <c r="AKM37" s="37"/>
      <c r="AKN37" s="37"/>
      <c r="AKO37" s="37"/>
      <c r="AKP37" s="37"/>
      <c r="AKQ37" s="37"/>
      <c r="AKR37" s="37"/>
      <c r="AKS37" s="37"/>
      <c r="AKT37" s="37"/>
      <c r="AKU37" s="37"/>
      <c r="AKV37" s="37"/>
      <c r="AKW37" s="37"/>
      <c r="AKX37" s="37"/>
      <c r="AKY37" s="37"/>
      <c r="AKZ37" s="37"/>
      <c r="ALA37" s="37"/>
      <c r="ALB37" s="37"/>
      <c r="ALC37" s="37"/>
      <c r="ALD37" s="37"/>
      <c r="ALE37" s="37"/>
      <c r="ALF37" s="37"/>
      <c r="ALG37" s="37"/>
      <c r="ALH37" s="37"/>
      <c r="ALI37" s="37"/>
      <c r="ALJ37" s="37"/>
      <c r="ALK37" s="37"/>
      <c r="ALL37" s="37"/>
      <c r="ALM37" s="37"/>
      <c r="ALN37" s="37"/>
      <c r="ALO37" s="37"/>
      <c r="ALP37" s="37"/>
      <c r="ALQ37" s="37"/>
      <c r="ALR37" s="37"/>
      <c r="ALS37" s="37"/>
      <c r="ALT37" s="37"/>
      <c r="ALU37" s="37"/>
      <c r="ALV37" s="37"/>
      <c r="ALW37" s="37"/>
      <c r="ALX37" s="37"/>
      <c r="ALY37" s="37"/>
      <c r="ALZ37" s="37"/>
      <c r="AMA37" s="37"/>
      <c r="AMB37" s="37"/>
      <c r="AMC37" s="37"/>
      <c r="AMD37" s="37"/>
      <c r="AME37" s="37"/>
      <c r="AMF37" s="37"/>
      <c r="AMG37" s="37"/>
      <c r="AMH37" s="37"/>
      <c r="AMI37" s="37"/>
      <c r="AMJ37" s="37"/>
      <c r="AMK37" s="37"/>
      <c r="AML37" s="37"/>
      <c r="AMM37" s="37"/>
      <c r="AMN37" s="37"/>
      <c r="AMO37" s="37"/>
      <c r="AMP37" s="37"/>
      <c r="AMQ37" s="37"/>
      <c r="AMR37" s="37"/>
      <c r="AMS37" s="37"/>
      <c r="AMT37" s="37"/>
      <c r="AMU37" s="37"/>
      <c r="AMV37" s="37"/>
      <c r="AMW37" s="37"/>
      <c r="AMX37" s="37"/>
      <c r="AMY37" s="37"/>
      <c r="AMZ37" s="37"/>
      <c r="ANA37" s="37"/>
      <c r="ANB37" s="37"/>
      <c r="ANC37" s="37"/>
      <c r="AND37" s="37"/>
      <c r="ANE37" s="37"/>
      <c r="ANF37" s="37"/>
      <c r="ANG37" s="37"/>
      <c r="ANH37" s="37"/>
      <c r="ANI37" s="37"/>
      <c r="ANJ37" s="37"/>
      <c r="ANK37" s="37"/>
      <c r="ANL37" s="37"/>
      <c r="ANM37" s="37"/>
      <c r="ANN37" s="37"/>
      <c r="ANO37" s="37"/>
      <c r="ANP37" s="37"/>
      <c r="ANQ37" s="37"/>
      <c r="ANR37" s="37"/>
      <c r="ANS37" s="37"/>
      <c r="ANT37" s="37"/>
      <c r="ANU37" s="37"/>
      <c r="ANV37" s="37"/>
      <c r="ANW37" s="37"/>
      <c r="ANX37" s="37"/>
      <c r="ANY37" s="37"/>
      <c r="ANZ37" s="37"/>
      <c r="AOA37" s="37"/>
      <c r="AOB37" s="37"/>
      <c r="AOC37" s="37"/>
      <c r="AOD37" s="37"/>
      <c r="AOE37" s="37"/>
      <c r="AOF37" s="37"/>
      <c r="AOG37" s="37"/>
      <c r="AOH37" s="37"/>
      <c r="AOI37" s="37"/>
      <c r="AOJ37" s="37"/>
      <c r="AOK37" s="37"/>
      <c r="AOL37" s="37"/>
      <c r="AOM37" s="37"/>
      <c r="AON37" s="37"/>
      <c r="AOO37" s="37"/>
      <c r="AOP37" s="37"/>
      <c r="AOQ37" s="37"/>
      <c r="AOR37" s="37"/>
      <c r="AOS37" s="37"/>
      <c r="AOT37" s="37"/>
      <c r="AOU37" s="37"/>
      <c r="AOV37" s="37"/>
      <c r="AOW37" s="37"/>
      <c r="AOX37" s="37"/>
      <c r="AOY37" s="37"/>
      <c r="AOZ37" s="37"/>
      <c r="APA37" s="37"/>
      <c r="APB37" s="37"/>
      <c r="APC37" s="37"/>
      <c r="APD37" s="37"/>
      <c r="APE37" s="37"/>
      <c r="APF37" s="37"/>
      <c r="APG37" s="37"/>
      <c r="APH37" s="37"/>
      <c r="API37" s="37"/>
      <c r="APJ37" s="37"/>
      <c r="APK37" s="37"/>
      <c r="APL37" s="37"/>
      <c r="APM37" s="37"/>
      <c r="APN37" s="37"/>
      <c r="APO37" s="37"/>
      <c r="APP37" s="37"/>
      <c r="APQ37" s="37"/>
      <c r="APR37" s="37"/>
      <c r="APS37" s="37"/>
      <c r="APT37" s="37"/>
      <c r="APU37" s="37"/>
      <c r="APV37" s="37"/>
      <c r="APW37" s="37"/>
      <c r="APX37" s="37"/>
      <c r="APY37" s="37"/>
      <c r="APZ37" s="37"/>
      <c r="AQA37" s="37"/>
      <c r="AQB37" s="37"/>
      <c r="AQC37" s="37"/>
      <c r="AQD37" s="37"/>
      <c r="AQE37" s="37"/>
      <c r="AQF37" s="37"/>
      <c r="AQG37" s="37"/>
      <c r="AQH37" s="37"/>
      <c r="AQI37" s="37"/>
      <c r="AQJ37" s="37"/>
      <c r="AQK37" s="37"/>
      <c r="AQL37" s="37"/>
      <c r="AQM37" s="37"/>
      <c r="AQN37" s="37"/>
      <c r="AQO37" s="37"/>
      <c r="AQP37" s="37"/>
      <c r="AQQ37" s="37"/>
      <c r="AQR37" s="37"/>
      <c r="AQS37" s="37"/>
      <c r="AQT37" s="37"/>
      <c r="AQU37" s="37"/>
      <c r="AQV37" s="37"/>
      <c r="AQW37" s="37"/>
      <c r="AQX37" s="37"/>
      <c r="AQY37" s="37"/>
      <c r="AQZ37" s="37"/>
      <c r="ARA37" s="37"/>
      <c r="ARB37" s="37"/>
      <c r="ARC37" s="37"/>
      <c r="ARD37" s="37"/>
      <c r="ARE37" s="37"/>
      <c r="ARF37" s="37"/>
      <c r="ARG37" s="37"/>
      <c r="ARH37" s="37"/>
      <c r="ARI37" s="37"/>
      <c r="ARJ37" s="37"/>
      <c r="ARK37" s="37"/>
      <c r="ARL37" s="37"/>
      <c r="ARM37" s="37"/>
      <c r="ARN37" s="37"/>
      <c r="ARO37" s="37"/>
      <c r="ARP37" s="37"/>
      <c r="ARQ37" s="37"/>
      <c r="ARR37" s="37"/>
      <c r="ARS37" s="37"/>
      <c r="ART37" s="37"/>
      <c r="ARU37" s="37"/>
      <c r="ARV37" s="37"/>
      <c r="ARW37" s="37"/>
      <c r="ARX37" s="37"/>
      <c r="ARY37" s="37"/>
      <c r="ARZ37" s="37"/>
      <c r="ASA37" s="37"/>
      <c r="ASB37" s="37"/>
      <c r="ASC37" s="37"/>
      <c r="ASD37" s="37"/>
      <c r="ASE37" s="37"/>
      <c r="ASF37" s="37"/>
      <c r="ASG37" s="37"/>
      <c r="ASH37" s="37"/>
      <c r="ASI37" s="37"/>
      <c r="ASJ37" s="37"/>
      <c r="ASK37" s="37"/>
      <c r="ASL37" s="37"/>
      <c r="ASM37" s="37"/>
      <c r="ASN37" s="37"/>
      <c r="ASO37" s="37"/>
      <c r="ASP37" s="37"/>
      <c r="ASQ37" s="37"/>
      <c r="ASR37" s="37"/>
      <c r="ASS37" s="37"/>
      <c r="AST37" s="37"/>
      <c r="ASU37" s="37"/>
      <c r="ASV37" s="37"/>
      <c r="ASW37" s="37"/>
      <c r="ASX37" s="37"/>
      <c r="ASY37" s="37"/>
      <c r="ASZ37" s="37"/>
      <c r="ATA37" s="37"/>
      <c r="ATB37" s="37"/>
      <c r="ATC37" s="37"/>
      <c r="ATD37" s="37"/>
      <c r="ATE37" s="37"/>
      <c r="ATF37" s="37"/>
      <c r="ATG37" s="37"/>
      <c r="ATH37" s="37"/>
      <c r="ATI37" s="37"/>
      <c r="ATJ37" s="37"/>
      <c r="ATK37" s="37"/>
      <c r="ATL37" s="37"/>
      <c r="ATM37" s="37"/>
      <c r="ATN37" s="37"/>
      <c r="ATO37" s="37"/>
      <c r="ATP37" s="37"/>
      <c r="ATQ37" s="37"/>
      <c r="ATR37" s="37"/>
      <c r="ATS37" s="37"/>
      <c r="ATT37" s="37"/>
      <c r="ATU37" s="37"/>
      <c r="ATV37" s="37"/>
      <c r="ATW37" s="37"/>
      <c r="ATX37" s="37"/>
      <c r="ATY37" s="37"/>
      <c r="ATZ37" s="37"/>
      <c r="AUA37" s="37"/>
      <c r="AUB37" s="37"/>
      <c r="AUC37" s="37"/>
      <c r="AUD37" s="37"/>
      <c r="AUE37" s="37"/>
      <c r="AUF37" s="37"/>
      <c r="AUG37" s="37"/>
      <c r="AUH37" s="37"/>
      <c r="AUI37" s="37"/>
      <c r="AUJ37" s="37"/>
      <c r="AUK37" s="37"/>
      <c r="AUL37" s="37"/>
      <c r="AUM37" s="37"/>
      <c r="AUN37" s="37"/>
      <c r="AUO37" s="37"/>
      <c r="AUP37" s="37"/>
      <c r="AUQ37" s="37"/>
      <c r="AUR37" s="37"/>
      <c r="AUS37" s="37"/>
      <c r="AUT37" s="37"/>
      <c r="AUU37" s="37"/>
      <c r="AUV37" s="37"/>
      <c r="AUW37" s="37"/>
      <c r="AUX37" s="37"/>
      <c r="AUY37" s="37"/>
      <c r="AUZ37" s="37"/>
      <c r="AVA37" s="37"/>
      <c r="AVB37" s="37"/>
      <c r="AVC37" s="37"/>
      <c r="AVD37" s="37"/>
      <c r="AVE37" s="37"/>
      <c r="AVF37" s="37"/>
      <c r="AVG37" s="37"/>
      <c r="AVH37" s="37"/>
      <c r="AVI37" s="37"/>
      <c r="AVJ37" s="37"/>
      <c r="AVK37" s="37"/>
      <c r="AVL37" s="37"/>
      <c r="AVM37" s="37"/>
      <c r="AVN37" s="37"/>
      <c r="AVO37" s="37"/>
      <c r="AVP37" s="37"/>
      <c r="AVQ37" s="37"/>
      <c r="AVR37" s="37"/>
      <c r="AVS37" s="37"/>
      <c r="AVT37" s="37"/>
      <c r="AVU37" s="37"/>
      <c r="AVV37" s="37"/>
      <c r="AVW37" s="37"/>
      <c r="AVX37" s="37"/>
      <c r="AVY37" s="37"/>
      <c r="AVZ37" s="37"/>
      <c r="AWA37" s="37"/>
      <c r="AWB37" s="37"/>
      <c r="AWC37" s="37"/>
      <c r="AWD37" s="37"/>
      <c r="AWE37" s="37"/>
      <c r="AWF37" s="37"/>
      <c r="AWG37" s="37"/>
      <c r="AWH37" s="37"/>
      <c r="AWI37" s="37"/>
      <c r="AWJ37" s="37"/>
      <c r="AWK37" s="37"/>
      <c r="AWL37" s="37"/>
      <c r="AWM37" s="37"/>
      <c r="AWN37" s="37"/>
      <c r="AWO37" s="37"/>
      <c r="AWP37" s="37"/>
      <c r="AWQ37" s="37"/>
      <c r="AWR37" s="37"/>
      <c r="AWS37" s="37"/>
      <c r="AWT37" s="37"/>
      <c r="AWU37" s="37"/>
      <c r="AWV37" s="37"/>
      <c r="AWW37" s="37"/>
      <c r="AWX37" s="37"/>
      <c r="AWY37" s="37"/>
      <c r="AWZ37" s="37"/>
      <c r="AXA37" s="37"/>
      <c r="AXB37" s="37"/>
      <c r="AXC37" s="37"/>
      <c r="AXD37" s="37"/>
      <c r="AXE37" s="37"/>
      <c r="AXF37" s="37"/>
      <c r="AXG37" s="37"/>
      <c r="AXH37" s="37"/>
      <c r="AXI37" s="37"/>
      <c r="AXJ37" s="37"/>
      <c r="AXK37" s="37"/>
      <c r="AXL37" s="37"/>
      <c r="AXM37" s="37"/>
      <c r="AXN37" s="37"/>
      <c r="AXO37" s="37"/>
      <c r="AXP37" s="37"/>
      <c r="AXQ37" s="37"/>
      <c r="AXR37" s="37"/>
      <c r="AXS37" s="37"/>
      <c r="AXT37" s="37"/>
      <c r="AXU37" s="37"/>
      <c r="AXV37" s="37"/>
      <c r="AXW37" s="37"/>
      <c r="AXX37" s="37"/>
      <c r="AXY37" s="37"/>
      <c r="AXZ37" s="37"/>
      <c r="AYA37" s="37"/>
      <c r="AYB37" s="37"/>
      <c r="AYC37" s="37"/>
      <c r="AYD37" s="37"/>
      <c r="AYE37" s="37"/>
      <c r="AYF37" s="37"/>
      <c r="AYG37" s="37"/>
      <c r="AYH37" s="37"/>
      <c r="AYI37" s="37"/>
      <c r="AYJ37" s="37"/>
      <c r="AYK37" s="37"/>
      <c r="AYL37" s="37"/>
      <c r="AYM37" s="37"/>
      <c r="AYN37" s="37"/>
      <c r="AYO37" s="37"/>
      <c r="AYP37" s="37"/>
      <c r="AYQ37" s="37"/>
      <c r="AYR37" s="37"/>
      <c r="AYS37" s="37"/>
      <c r="AYT37" s="37"/>
      <c r="AYU37" s="37"/>
      <c r="AYV37" s="37"/>
      <c r="AYW37" s="37"/>
      <c r="AYX37" s="37"/>
      <c r="AYY37" s="37"/>
      <c r="AYZ37" s="37"/>
      <c r="AZA37" s="37"/>
      <c r="AZB37" s="37"/>
      <c r="AZC37" s="37"/>
      <c r="AZD37" s="37"/>
      <c r="AZE37" s="37"/>
      <c r="AZF37" s="37"/>
      <c r="AZG37" s="37"/>
      <c r="AZH37" s="37"/>
      <c r="AZI37" s="37"/>
      <c r="AZJ37" s="37"/>
      <c r="AZK37" s="37"/>
      <c r="AZL37" s="37"/>
      <c r="AZM37" s="37"/>
      <c r="AZN37" s="37"/>
      <c r="AZO37" s="37"/>
      <c r="AZP37" s="37"/>
      <c r="AZQ37" s="37"/>
      <c r="AZR37" s="37"/>
      <c r="AZS37" s="37"/>
      <c r="AZT37" s="37"/>
      <c r="AZU37" s="37"/>
      <c r="AZV37" s="37"/>
      <c r="AZW37" s="37"/>
      <c r="AZX37" s="37"/>
      <c r="AZY37" s="37"/>
      <c r="AZZ37" s="37"/>
      <c r="BAA37" s="37"/>
      <c r="BAB37" s="37"/>
      <c r="BAC37" s="37"/>
      <c r="BAD37" s="37"/>
      <c r="BAE37" s="37"/>
      <c r="BAF37" s="37"/>
      <c r="BAG37" s="37"/>
      <c r="BAH37" s="37"/>
      <c r="BAI37" s="37"/>
      <c r="BAJ37" s="37"/>
      <c r="BAK37" s="37"/>
      <c r="BAL37" s="37"/>
      <c r="BAM37" s="37"/>
      <c r="BAN37" s="37"/>
      <c r="BAO37" s="37"/>
      <c r="BAP37" s="37"/>
      <c r="BAQ37" s="37"/>
      <c r="BAR37" s="37"/>
      <c r="BAS37" s="37"/>
      <c r="BAT37" s="37"/>
      <c r="BAU37" s="37"/>
      <c r="BAV37" s="37"/>
      <c r="BAW37" s="37"/>
      <c r="BAX37" s="37"/>
      <c r="BAY37" s="37"/>
      <c r="BAZ37" s="37"/>
      <c r="BBA37" s="37"/>
      <c r="BBB37" s="102"/>
    </row>
    <row r="38" s="58" customFormat="1" spans="1:1406">
      <c r="A38" s="82"/>
      <c r="B38" s="83" t="s">
        <v>410</v>
      </c>
      <c r="C38" s="69">
        <v>91.6666666666667</v>
      </c>
      <c r="D38" s="69"/>
      <c r="E38" s="70"/>
      <c r="F38" s="78"/>
      <c r="G38" s="71"/>
      <c r="H38" s="84"/>
      <c r="I38" s="75"/>
      <c r="J38" s="75"/>
      <c r="K38" s="98"/>
      <c r="L38" s="98"/>
      <c r="M38" s="100"/>
      <c r="N38" s="51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  <c r="AJS38" s="37"/>
      <c r="AJT38" s="37"/>
      <c r="AJU38" s="37"/>
      <c r="AJV38" s="37"/>
      <c r="AJW38" s="37"/>
      <c r="AJX38" s="37"/>
      <c r="AJY38" s="37"/>
      <c r="AJZ38" s="37"/>
      <c r="AKA38" s="37"/>
      <c r="AKB38" s="37"/>
      <c r="AKC38" s="37"/>
      <c r="AKD38" s="37"/>
      <c r="AKE38" s="37"/>
      <c r="AKF38" s="37"/>
      <c r="AKG38" s="37"/>
      <c r="AKH38" s="37"/>
      <c r="AKI38" s="37"/>
      <c r="AKJ38" s="37"/>
      <c r="AKK38" s="37"/>
      <c r="AKL38" s="37"/>
      <c r="AKM38" s="37"/>
      <c r="AKN38" s="37"/>
      <c r="AKO38" s="37"/>
      <c r="AKP38" s="37"/>
      <c r="AKQ38" s="37"/>
      <c r="AKR38" s="37"/>
      <c r="AKS38" s="37"/>
      <c r="AKT38" s="37"/>
      <c r="AKU38" s="37"/>
      <c r="AKV38" s="37"/>
      <c r="AKW38" s="37"/>
      <c r="AKX38" s="37"/>
      <c r="AKY38" s="37"/>
      <c r="AKZ38" s="37"/>
      <c r="ALA38" s="37"/>
      <c r="ALB38" s="37"/>
      <c r="ALC38" s="37"/>
      <c r="ALD38" s="37"/>
      <c r="ALE38" s="37"/>
      <c r="ALF38" s="37"/>
      <c r="ALG38" s="37"/>
      <c r="ALH38" s="37"/>
      <c r="ALI38" s="37"/>
      <c r="ALJ38" s="37"/>
      <c r="ALK38" s="37"/>
      <c r="ALL38" s="37"/>
      <c r="ALM38" s="37"/>
      <c r="ALN38" s="37"/>
      <c r="ALO38" s="37"/>
      <c r="ALP38" s="37"/>
      <c r="ALQ38" s="37"/>
      <c r="ALR38" s="37"/>
      <c r="ALS38" s="37"/>
      <c r="ALT38" s="37"/>
      <c r="ALU38" s="37"/>
      <c r="ALV38" s="37"/>
      <c r="ALW38" s="37"/>
      <c r="ALX38" s="37"/>
      <c r="ALY38" s="37"/>
      <c r="ALZ38" s="37"/>
      <c r="AMA38" s="37"/>
      <c r="AMB38" s="37"/>
      <c r="AMC38" s="37"/>
      <c r="AMD38" s="37"/>
      <c r="AME38" s="37"/>
      <c r="AMF38" s="37"/>
      <c r="AMG38" s="37"/>
      <c r="AMH38" s="37"/>
      <c r="AMI38" s="37"/>
      <c r="AMJ38" s="37"/>
      <c r="AMK38" s="37"/>
      <c r="AML38" s="37"/>
      <c r="AMM38" s="37"/>
      <c r="AMN38" s="37"/>
      <c r="AMO38" s="37"/>
      <c r="AMP38" s="37"/>
      <c r="AMQ38" s="37"/>
      <c r="AMR38" s="37"/>
      <c r="AMS38" s="37"/>
      <c r="AMT38" s="37"/>
      <c r="AMU38" s="37"/>
      <c r="AMV38" s="37"/>
      <c r="AMW38" s="37"/>
      <c r="AMX38" s="37"/>
      <c r="AMY38" s="37"/>
      <c r="AMZ38" s="37"/>
      <c r="ANA38" s="37"/>
      <c r="ANB38" s="37"/>
      <c r="ANC38" s="37"/>
      <c r="AND38" s="37"/>
      <c r="ANE38" s="37"/>
      <c r="ANF38" s="37"/>
      <c r="ANG38" s="37"/>
      <c r="ANH38" s="37"/>
      <c r="ANI38" s="37"/>
      <c r="ANJ38" s="37"/>
      <c r="ANK38" s="37"/>
      <c r="ANL38" s="37"/>
      <c r="ANM38" s="37"/>
      <c r="ANN38" s="37"/>
      <c r="ANO38" s="37"/>
      <c r="ANP38" s="37"/>
      <c r="ANQ38" s="37"/>
      <c r="ANR38" s="37"/>
      <c r="ANS38" s="37"/>
      <c r="ANT38" s="37"/>
      <c r="ANU38" s="37"/>
      <c r="ANV38" s="37"/>
      <c r="ANW38" s="37"/>
      <c r="ANX38" s="37"/>
      <c r="ANY38" s="37"/>
      <c r="ANZ38" s="37"/>
      <c r="AOA38" s="37"/>
      <c r="AOB38" s="37"/>
      <c r="AOC38" s="37"/>
      <c r="AOD38" s="37"/>
      <c r="AOE38" s="37"/>
      <c r="AOF38" s="37"/>
      <c r="AOG38" s="37"/>
      <c r="AOH38" s="37"/>
      <c r="AOI38" s="37"/>
      <c r="AOJ38" s="37"/>
      <c r="AOK38" s="37"/>
      <c r="AOL38" s="37"/>
      <c r="AOM38" s="37"/>
      <c r="AON38" s="37"/>
      <c r="AOO38" s="37"/>
      <c r="AOP38" s="37"/>
      <c r="AOQ38" s="37"/>
      <c r="AOR38" s="37"/>
      <c r="AOS38" s="37"/>
      <c r="AOT38" s="37"/>
      <c r="AOU38" s="37"/>
      <c r="AOV38" s="37"/>
      <c r="AOW38" s="37"/>
      <c r="AOX38" s="37"/>
      <c r="AOY38" s="37"/>
      <c r="AOZ38" s="37"/>
      <c r="APA38" s="37"/>
      <c r="APB38" s="37"/>
      <c r="APC38" s="37"/>
      <c r="APD38" s="37"/>
      <c r="APE38" s="37"/>
      <c r="APF38" s="37"/>
      <c r="APG38" s="37"/>
      <c r="APH38" s="37"/>
      <c r="API38" s="37"/>
      <c r="APJ38" s="37"/>
      <c r="APK38" s="37"/>
      <c r="APL38" s="37"/>
      <c r="APM38" s="37"/>
      <c r="APN38" s="37"/>
      <c r="APO38" s="37"/>
      <c r="APP38" s="37"/>
      <c r="APQ38" s="37"/>
      <c r="APR38" s="37"/>
      <c r="APS38" s="37"/>
      <c r="APT38" s="37"/>
      <c r="APU38" s="37"/>
      <c r="APV38" s="37"/>
      <c r="APW38" s="37"/>
      <c r="APX38" s="37"/>
      <c r="APY38" s="37"/>
      <c r="APZ38" s="37"/>
      <c r="AQA38" s="37"/>
      <c r="AQB38" s="37"/>
      <c r="AQC38" s="37"/>
      <c r="AQD38" s="37"/>
      <c r="AQE38" s="37"/>
      <c r="AQF38" s="37"/>
      <c r="AQG38" s="37"/>
      <c r="AQH38" s="37"/>
      <c r="AQI38" s="37"/>
      <c r="AQJ38" s="37"/>
      <c r="AQK38" s="37"/>
      <c r="AQL38" s="37"/>
      <c r="AQM38" s="37"/>
      <c r="AQN38" s="37"/>
      <c r="AQO38" s="37"/>
      <c r="AQP38" s="37"/>
      <c r="AQQ38" s="37"/>
      <c r="AQR38" s="37"/>
      <c r="AQS38" s="37"/>
      <c r="AQT38" s="37"/>
      <c r="AQU38" s="37"/>
      <c r="AQV38" s="37"/>
      <c r="AQW38" s="37"/>
      <c r="AQX38" s="37"/>
      <c r="AQY38" s="37"/>
      <c r="AQZ38" s="37"/>
      <c r="ARA38" s="37"/>
      <c r="ARB38" s="37"/>
      <c r="ARC38" s="37"/>
      <c r="ARD38" s="37"/>
      <c r="ARE38" s="37"/>
      <c r="ARF38" s="37"/>
      <c r="ARG38" s="37"/>
      <c r="ARH38" s="37"/>
      <c r="ARI38" s="37"/>
      <c r="ARJ38" s="37"/>
      <c r="ARK38" s="37"/>
      <c r="ARL38" s="37"/>
      <c r="ARM38" s="37"/>
      <c r="ARN38" s="37"/>
      <c r="ARO38" s="37"/>
      <c r="ARP38" s="37"/>
      <c r="ARQ38" s="37"/>
      <c r="ARR38" s="37"/>
      <c r="ARS38" s="37"/>
      <c r="ART38" s="37"/>
      <c r="ARU38" s="37"/>
      <c r="ARV38" s="37"/>
      <c r="ARW38" s="37"/>
      <c r="ARX38" s="37"/>
      <c r="ARY38" s="37"/>
      <c r="ARZ38" s="37"/>
      <c r="ASA38" s="37"/>
      <c r="ASB38" s="37"/>
      <c r="ASC38" s="37"/>
      <c r="ASD38" s="37"/>
      <c r="ASE38" s="37"/>
      <c r="ASF38" s="37"/>
      <c r="ASG38" s="37"/>
      <c r="ASH38" s="37"/>
      <c r="ASI38" s="37"/>
      <c r="ASJ38" s="37"/>
      <c r="ASK38" s="37"/>
      <c r="ASL38" s="37"/>
      <c r="ASM38" s="37"/>
      <c r="ASN38" s="37"/>
      <c r="ASO38" s="37"/>
      <c r="ASP38" s="37"/>
      <c r="ASQ38" s="37"/>
      <c r="ASR38" s="37"/>
      <c r="ASS38" s="37"/>
      <c r="AST38" s="37"/>
      <c r="ASU38" s="37"/>
      <c r="ASV38" s="37"/>
      <c r="ASW38" s="37"/>
      <c r="ASX38" s="37"/>
      <c r="ASY38" s="37"/>
      <c r="ASZ38" s="37"/>
      <c r="ATA38" s="37"/>
      <c r="ATB38" s="37"/>
      <c r="ATC38" s="37"/>
      <c r="ATD38" s="37"/>
      <c r="ATE38" s="37"/>
      <c r="ATF38" s="37"/>
      <c r="ATG38" s="37"/>
      <c r="ATH38" s="37"/>
      <c r="ATI38" s="37"/>
      <c r="ATJ38" s="37"/>
      <c r="ATK38" s="37"/>
      <c r="ATL38" s="37"/>
      <c r="ATM38" s="37"/>
      <c r="ATN38" s="37"/>
      <c r="ATO38" s="37"/>
      <c r="ATP38" s="37"/>
      <c r="ATQ38" s="37"/>
      <c r="ATR38" s="37"/>
      <c r="ATS38" s="37"/>
      <c r="ATT38" s="37"/>
      <c r="ATU38" s="37"/>
      <c r="ATV38" s="37"/>
      <c r="ATW38" s="37"/>
      <c r="ATX38" s="37"/>
      <c r="ATY38" s="37"/>
      <c r="ATZ38" s="37"/>
      <c r="AUA38" s="37"/>
      <c r="AUB38" s="37"/>
      <c r="AUC38" s="37"/>
      <c r="AUD38" s="37"/>
      <c r="AUE38" s="37"/>
      <c r="AUF38" s="37"/>
      <c r="AUG38" s="37"/>
      <c r="AUH38" s="37"/>
      <c r="AUI38" s="37"/>
      <c r="AUJ38" s="37"/>
      <c r="AUK38" s="37"/>
      <c r="AUL38" s="37"/>
      <c r="AUM38" s="37"/>
      <c r="AUN38" s="37"/>
      <c r="AUO38" s="37"/>
      <c r="AUP38" s="37"/>
      <c r="AUQ38" s="37"/>
      <c r="AUR38" s="37"/>
      <c r="AUS38" s="37"/>
      <c r="AUT38" s="37"/>
      <c r="AUU38" s="37"/>
      <c r="AUV38" s="37"/>
      <c r="AUW38" s="37"/>
      <c r="AUX38" s="37"/>
      <c r="AUY38" s="37"/>
      <c r="AUZ38" s="37"/>
      <c r="AVA38" s="37"/>
      <c r="AVB38" s="37"/>
      <c r="AVC38" s="37"/>
      <c r="AVD38" s="37"/>
      <c r="AVE38" s="37"/>
      <c r="AVF38" s="37"/>
      <c r="AVG38" s="37"/>
      <c r="AVH38" s="37"/>
      <c r="AVI38" s="37"/>
      <c r="AVJ38" s="37"/>
      <c r="AVK38" s="37"/>
      <c r="AVL38" s="37"/>
      <c r="AVM38" s="37"/>
      <c r="AVN38" s="37"/>
      <c r="AVO38" s="37"/>
      <c r="AVP38" s="37"/>
      <c r="AVQ38" s="37"/>
      <c r="AVR38" s="37"/>
      <c r="AVS38" s="37"/>
      <c r="AVT38" s="37"/>
      <c r="AVU38" s="37"/>
      <c r="AVV38" s="37"/>
      <c r="AVW38" s="37"/>
      <c r="AVX38" s="37"/>
      <c r="AVY38" s="37"/>
      <c r="AVZ38" s="37"/>
      <c r="AWA38" s="37"/>
      <c r="AWB38" s="37"/>
      <c r="AWC38" s="37"/>
      <c r="AWD38" s="37"/>
      <c r="AWE38" s="37"/>
      <c r="AWF38" s="37"/>
      <c r="AWG38" s="37"/>
      <c r="AWH38" s="37"/>
      <c r="AWI38" s="37"/>
      <c r="AWJ38" s="37"/>
      <c r="AWK38" s="37"/>
      <c r="AWL38" s="37"/>
      <c r="AWM38" s="37"/>
      <c r="AWN38" s="37"/>
      <c r="AWO38" s="37"/>
      <c r="AWP38" s="37"/>
      <c r="AWQ38" s="37"/>
      <c r="AWR38" s="37"/>
      <c r="AWS38" s="37"/>
      <c r="AWT38" s="37"/>
      <c r="AWU38" s="37"/>
      <c r="AWV38" s="37"/>
      <c r="AWW38" s="37"/>
      <c r="AWX38" s="37"/>
      <c r="AWY38" s="37"/>
      <c r="AWZ38" s="37"/>
      <c r="AXA38" s="37"/>
      <c r="AXB38" s="37"/>
      <c r="AXC38" s="37"/>
      <c r="AXD38" s="37"/>
      <c r="AXE38" s="37"/>
      <c r="AXF38" s="37"/>
      <c r="AXG38" s="37"/>
      <c r="AXH38" s="37"/>
      <c r="AXI38" s="37"/>
      <c r="AXJ38" s="37"/>
      <c r="AXK38" s="37"/>
      <c r="AXL38" s="37"/>
      <c r="AXM38" s="37"/>
      <c r="AXN38" s="37"/>
      <c r="AXO38" s="37"/>
      <c r="AXP38" s="37"/>
      <c r="AXQ38" s="37"/>
      <c r="AXR38" s="37"/>
      <c r="AXS38" s="37"/>
      <c r="AXT38" s="37"/>
      <c r="AXU38" s="37"/>
      <c r="AXV38" s="37"/>
      <c r="AXW38" s="37"/>
      <c r="AXX38" s="37"/>
      <c r="AXY38" s="37"/>
      <c r="AXZ38" s="37"/>
      <c r="AYA38" s="37"/>
      <c r="AYB38" s="37"/>
      <c r="AYC38" s="37"/>
      <c r="AYD38" s="37"/>
      <c r="AYE38" s="37"/>
      <c r="AYF38" s="37"/>
      <c r="AYG38" s="37"/>
      <c r="AYH38" s="37"/>
      <c r="AYI38" s="37"/>
      <c r="AYJ38" s="37"/>
      <c r="AYK38" s="37"/>
      <c r="AYL38" s="37"/>
      <c r="AYM38" s="37"/>
      <c r="AYN38" s="37"/>
      <c r="AYO38" s="37"/>
      <c r="AYP38" s="37"/>
      <c r="AYQ38" s="37"/>
      <c r="AYR38" s="37"/>
      <c r="AYS38" s="37"/>
      <c r="AYT38" s="37"/>
      <c r="AYU38" s="37"/>
      <c r="AYV38" s="37"/>
      <c r="AYW38" s="37"/>
      <c r="AYX38" s="37"/>
      <c r="AYY38" s="37"/>
      <c r="AYZ38" s="37"/>
      <c r="AZA38" s="37"/>
      <c r="AZB38" s="37"/>
      <c r="AZC38" s="37"/>
      <c r="AZD38" s="37"/>
      <c r="AZE38" s="37"/>
      <c r="AZF38" s="37"/>
      <c r="AZG38" s="37"/>
      <c r="AZH38" s="37"/>
      <c r="AZI38" s="37"/>
      <c r="AZJ38" s="37"/>
      <c r="AZK38" s="37"/>
      <c r="AZL38" s="37"/>
      <c r="AZM38" s="37"/>
      <c r="AZN38" s="37"/>
      <c r="AZO38" s="37"/>
      <c r="AZP38" s="37"/>
      <c r="AZQ38" s="37"/>
      <c r="AZR38" s="37"/>
      <c r="AZS38" s="37"/>
      <c r="AZT38" s="37"/>
      <c r="AZU38" s="37"/>
      <c r="AZV38" s="37"/>
      <c r="AZW38" s="37"/>
      <c r="AZX38" s="37"/>
      <c r="AZY38" s="37"/>
      <c r="AZZ38" s="37"/>
      <c r="BAA38" s="37"/>
      <c r="BAB38" s="37"/>
      <c r="BAC38" s="37"/>
      <c r="BAD38" s="37"/>
      <c r="BAE38" s="37"/>
      <c r="BAF38" s="37"/>
      <c r="BAG38" s="37"/>
      <c r="BAH38" s="37"/>
      <c r="BAI38" s="37"/>
      <c r="BAJ38" s="37"/>
      <c r="BAK38" s="37"/>
      <c r="BAL38" s="37"/>
      <c r="BAM38" s="37"/>
      <c r="BAN38" s="37"/>
      <c r="BAO38" s="37"/>
      <c r="BAP38" s="37"/>
      <c r="BAQ38" s="37"/>
      <c r="BAR38" s="37"/>
      <c r="BAS38" s="37"/>
      <c r="BAT38" s="37"/>
      <c r="BAU38" s="37"/>
      <c r="BAV38" s="37"/>
      <c r="BAW38" s="37"/>
      <c r="BAX38" s="37"/>
      <c r="BAY38" s="37"/>
      <c r="BAZ38" s="37"/>
      <c r="BBA38" s="37"/>
      <c r="BBB38" s="102"/>
    </row>
    <row r="39" s="58" customFormat="1" spans="1:1406">
      <c r="A39" s="82"/>
      <c r="B39" s="83" t="s">
        <v>411</v>
      </c>
      <c r="C39" s="69">
        <v>95</v>
      </c>
      <c r="D39" s="69"/>
      <c r="E39" s="70"/>
      <c r="F39" s="78"/>
      <c r="G39" s="71"/>
      <c r="H39" s="84"/>
      <c r="I39" s="75"/>
      <c r="J39" s="75"/>
      <c r="K39" s="98"/>
      <c r="L39" s="98"/>
      <c r="M39" s="100"/>
      <c r="N39" s="51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  <c r="AJS39" s="37"/>
      <c r="AJT39" s="37"/>
      <c r="AJU39" s="37"/>
      <c r="AJV39" s="37"/>
      <c r="AJW39" s="37"/>
      <c r="AJX39" s="37"/>
      <c r="AJY39" s="37"/>
      <c r="AJZ39" s="37"/>
      <c r="AKA39" s="37"/>
      <c r="AKB39" s="37"/>
      <c r="AKC39" s="37"/>
      <c r="AKD39" s="37"/>
      <c r="AKE39" s="37"/>
      <c r="AKF39" s="37"/>
      <c r="AKG39" s="37"/>
      <c r="AKH39" s="37"/>
      <c r="AKI39" s="37"/>
      <c r="AKJ39" s="37"/>
      <c r="AKK39" s="37"/>
      <c r="AKL39" s="37"/>
      <c r="AKM39" s="37"/>
      <c r="AKN39" s="37"/>
      <c r="AKO39" s="37"/>
      <c r="AKP39" s="37"/>
      <c r="AKQ39" s="37"/>
      <c r="AKR39" s="37"/>
      <c r="AKS39" s="37"/>
      <c r="AKT39" s="37"/>
      <c r="AKU39" s="37"/>
      <c r="AKV39" s="37"/>
      <c r="AKW39" s="37"/>
      <c r="AKX39" s="37"/>
      <c r="AKY39" s="37"/>
      <c r="AKZ39" s="37"/>
      <c r="ALA39" s="37"/>
      <c r="ALB39" s="37"/>
      <c r="ALC39" s="37"/>
      <c r="ALD39" s="37"/>
      <c r="ALE39" s="37"/>
      <c r="ALF39" s="37"/>
      <c r="ALG39" s="37"/>
      <c r="ALH39" s="37"/>
      <c r="ALI39" s="37"/>
      <c r="ALJ39" s="37"/>
      <c r="ALK39" s="37"/>
      <c r="ALL39" s="37"/>
      <c r="ALM39" s="37"/>
      <c r="ALN39" s="37"/>
      <c r="ALO39" s="37"/>
      <c r="ALP39" s="37"/>
      <c r="ALQ39" s="37"/>
      <c r="ALR39" s="37"/>
      <c r="ALS39" s="37"/>
      <c r="ALT39" s="37"/>
      <c r="ALU39" s="37"/>
      <c r="ALV39" s="37"/>
      <c r="ALW39" s="37"/>
      <c r="ALX39" s="37"/>
      <c r="ALY39" s="37"/>
      <c r="ALZ39" s="37"/>
      <c r="AMA39" s="37"/>
      <c r="AMB39" s="37"/>
      <c r="AMC39" s="37"/>
      <c r="AMD39" s="37"/>
      <c r="AME39" s="37"/>
      <c r="AMF39" s="37"/>
      <c r="AMG39" s="37"/>
      <c r="AMH39" s="37"/>
      <c r="AMI39" s="37"/>
      <c r="AMJ39" s="37"/>
      <c r="AMK39" s="37"/>
      <c r="AML39" s="37"/>
      <c r="AMM39" s="37"/>
      <c r="AMN39" s="37"/>
      <c r="AMO39" s="37"/>
      <c r="AMP39" s="37"/>
      <c r="AMQ39" s="37"/>
      <c r="AMR39" s="37"/>
      <c r="AMS39" s="37"/>
      <c r="AMT39" s="37"/>
      <c r="AMU39" s="37"/>
      <c r="AMV39" s="37"/>
      <c r="AMW39" s="37"/>
      <c r="AMX39" s="37"/>
      <c r="AMY39" s="37"/>
      <c r="AMZ39" s="37"/>
      <c r="ANA39" s="37"/>
      <c r="ANB39" s="37"/>
      <c r="ANC39" s="37"/>
      <c r="AND39" s="37"/>
      <c r="ANE39" s="37"/>
      <c r="ANF39" s="37"/>
      <c r="ANG39" s="37"/>
      <c r="ANH39" s="37"/>
      <c r="ANI39" s="37"/>
      <c r="ANJ39" s="37"/>
      <c r="ANK39" s="37"/>
      <c r="ANL39" s="37"/>
      <c r="ANM39" s="37"/>
      <c r="ANN39" s="37"/>
      <c r="ANO39" s="37"/>
      <c r="ANP39" s="37"/>
      <c r="ANQ39" s="37"/>
      <c r="ANR39" s="37"/>
      <c r="ANS39" s="37"/>
      <c r="ANT39" s="37"/>
      <c r="ANU39" s="37"/>
      <c r="ANV39" s="37"/>
      <c r="ANW39" s="37"/>
      <c r="ANX39" s="37"/>
      <c r="ANY39" s="37"/>
      <c r="ANZ39" s="37"/>
      <c r="AOA39" s="37"/>
      <c r="AOB39" s="37"/>
      <c r="AOC39" s="37"/>
      <c r="AOD39" s="37"/>
      <c r="AOE39" s="37"/>
      <c r="AOF39" s="37"/>
      <c r="AOG39" s="37"/>
      <c r="AOH39" s="37"/>
      <c r="AOI39" s="37"/>
      <c r="AOJ39" s="37"/>
      <c r="AOK39" s="37"/>
      <c r="AOL39" s="37"/>
      <c r="AOM39" s="37"/>
      <c r="AON39" s="37"/>
      <c r="AOO39" s="37"/>
      <c r="AOP39" s="37"/>
      <c r="AOQ39" s="37"/>
      <c r="AOR39" s="37"/>
      <c r="AOS39" s="37"/>
      <c r="AOT39" s="37"/>
      <c r="AOU39" s="37"/>
      <c r="AOV39" s="37"/>
      <c r="AOW39" s="37"/>
      <c r="AOX39" s="37"/>
      <c r="AOY39" s="37"/>
      <c r="AOZ39" s="37"/>
      <c r="APA39" s="37"/>
      <c r="APB39" s="37"/>
      <c r="APC39" s="37"/>
      <c r="APD39" s="37"/>
      <c r="APE39" s="37"/>
      <c r="APF39" s="37"/>
      <c r="APG39" s="37"/>
      <c r="APH39" s="37"/>
      <c r="API39" s="37"/>
      <c r="APJ39" s="37"/>
      <c r="APK39" s="37"/>
      <c r="APL39" s="37"/>
      <c r="APM39" s="37"/>
      <c r="APN39" s="37"/>
      <c r="APO39" s="37"/>
      <c r="APP39" s="37"/>
      <c r="APQ39" s="37"/>
      <c r="APR39" s="37"/>
      <c r="APS39" s="37"/>
      <c r="APT39" s="37"/>
      <c r="APU39" s="37"/>
      <c r="APV39" s="37"/>
      <c r="APW39" s="37"/>
      <c r="APX39" s="37"/>
      <c r="APY39" s="37"/>
      <c r="APZ39" s="37"/>
      <c r="AQA39" s="37"/>
      <c r="AQB39" s="37"/>
      <c r="AQC39" s="37"/>
      <c r="AQD39" s="37"/>
      <c r="AQE39" s="37"/>
      <c r="AQF39" s="37"/>
      <c r="AQG39" s="37"/>
      <c r="AQH39" s="37"/>
      <c r="AQI39" s="37"/>
      <c r="AQJ39" s="37"/>
      <c r="AQK39" s="37"/>
      <c r="AQL39" s="37"/>
      <c r="AQM39" s="37"/>
      <c r="AQN39" s="37"/>
      <c r="AQO39" s="37"/>
      <c r="AQP39" s="37"/>
      <c r="AQQ39" s="37"/>
      <c r="AQR39" s="37"/>
      <c r="AQS39" s="37"/>
      <c r="AQT39" s="37"/>
      <c r="AQU39" s="37"/>
      <c r="AQV39" s="37"/>
      <c r="AQW39" s="37"/>
      <c r="AQX39" s="37"/>
      <c r="AQY39" s="37"/>
      <c r="AQZ39" s="37"/>
      <c r="ARA39" s="37"/>
      <c r="ARB39" s="37"/>
      <c r="ARC39" s="37"/>
      <c r="ARD39" s="37"/>
      <c r="ARE39" s="37"/>
      <c r="ARF39" s="37"/>
      <c r="ARG39" s="37"/>
      <c r="ARH39" s="37"/>
      <c r="ARI39" s="37"/>
      <c r="ARJ39" s="37"/>
      <c r="ARK39" s="37"/>
      <c r="ARL39" s="37"/>
      <c r="ARM39" s="37"/>
      <c r="ARN39" s="37"/>
      <c r="ARO39" s="37"/>
      <c r="ARP39" s="37"/>
      <c r="ARQ39" s="37"/>
      <c r="ARR39" s="37"/>
      <c r="ARS39" s="37"/>
      <c r="ART39" s="37"/>
      <c r="ARU39" s="37"/>
      <c r="ARV39" s="37"/>
      <c r="ARW39" s="37"/>
      <c r="ARX39" s="37"/>
      <c r="ARY39" s="37"/>
      <c r="ARZ39" s="37"/>
      <c r="ASA39" s="37"/>
      <c r="ASB39" s="37"/>
      <c r="ASC39" s="37"/>
      <c r="ASD39" s="37"/>
      <c r="ASE39" s="37"/>
      <c r="ASF39" s="37"/>
      <c r="ASG39" s="37"/>
      <c r="ASH39" s="37"/>
      <c r="ASI39" s="37"/>
      <c r="ASJ39" s="37"/>
      <c r="ASK39" s="37"/>
      <c r="ASL39" s="37"/>
      <c r="ASM39" s="37"/>
      <c r="ASN39" s="37"/>
      <c r="ASO39" s="37"/>
      <c r="ASP39" s="37"/>
      <c r="ASQ39" s="37"/>
      <c r="ASR39" s="37"/>
      <c r="ASS39" s="37"/>
      <c r="AST39" s="37"/>
      <c r="ASU39" s="37"/>
      <c r="ASV39" s="37"/>
      <c r="ASW39" s="37"/>
      <c r="ASX39" s="37"/>
      <c r="ASY39" s="37"/>
      <c r="ASZ39" s="37"/>
      <c r="ATA39" s="37"/>
      <c r="ATB39" s="37"/>
      <c r="ATC39" s="37"/>
      <c r="ATD39" s="37"/>
      <c r="ATE39" s="37"/>
      <c r="ATF39" s="37"/>
      <c r="ATG39" s="37"/>
      <c r="ATH39" s="37"/>
      <c r="ATI39" s="37"/>
      <c r="ATJ39" s="37"/>
      <c r="ATK39" s="37"/>
      <c r="ATL39" s="37"/>
      <c r="ATM39" s="37"/>
      <c r="ATN39" s="37"/>
      <c r="ATO39" s="37"/>
      <c r="ATP39" s="37"/>
      <c r="ATQ39" s="37"/>
      <c r="ATR39" s="37"/>
      <c r="ATS39" s="37"/>
      <c r="ATT39" s="37"/>
      <c r="ATU39" s="37"/>
      <c r="ATV39" s="37"/>
      <c r="ATW39" s="37"/>
      <c r="ATX39" s="37"/>
      <c r="ATY39" s="37"/>
      <c r="ATZ39" s="37"/>
      <c r="AUA39" s="37"/>
      <c r="AUB39" s="37"/>
      <c r="AUC39" s="37"/>
      <c r="AUD39" s="37"/>
      <c r="AUE39" s="37"/>
      <c r="AUF39" s="37"/>
      <c r="AUG39" s="37"/>
      <c r="AUH39" s="37"/>
      <c r="AUI39" s="37"/>
      <c r="AUJ39" s="37"/>
      <c r="AUK39" s="37"/>
      <c r="AUL39" s="37"/>
      <c r="AUM39" s="37"/>
      <c r="AUN39" s="37"/>
      <c r="AUO39" s="37"/>
      <c r="AUP39" s="37"/>
      <c r="AUQ39" s="37"/>
      <c r="AUR39" s="37"/>
      <c r="AUS39" s="37"/>
      <c r="AUT39" s="37"/>
      <c r="AUU39" s="37"/>
      <c r="AUV39" s="37"/>
      <c r="AUW39" s="37"/>
      <c r="AUX39" s="37"/>
      <c r="AUY39" s="37"/>
      <c r="AUZ39" s="37"/>
      <c r="AVA39" s="37"/>
      <c r="AVB39" s="37"/>
      <c r="AVC39" s="37"/>
      <c r="AVD39" s="37"/>
      <c r="AVE39" s="37"/>
      <c r="AVF39" s="37"/>
      <c r="AVG39" s="37"/>
      <c r="AVH39" s="37"/>
      <c r="AVI39" s="37"/>
      <c r="AVJ39" s="37"/>
      <c r="AVK39" s="37"/>
      <c r="AVL39" s="37"/>
      <c r="AVM39" s="37"/>
      <c r="AVN39" s="37"/>
      <c r="AVO39" s="37"/>
      <c r="AVP39" s="37"/>
      <c r="AVQ39" s="37"/>
      <c r="AVR39" s="37"/>
      <c r="AVS39" s="37"/>
      <c r="AVT39" s="37"/>
      <c r="AVU39" s="37"/>
      <c r="AVV39" s="37"/>
      <c r="AVW39" s="37"/>
      <c r="AVX39" s="37"/>
      <c r="AVY39" s="37"/>
      <c r="AVZ39" s="37"/>
      <c r="AWA39" s="37"/>
      <c r="AWB39" s="37"/>
      <c r="AWC39" s="37"/>
      <c r="AWD39" s="37"/>
      <c r="AWE39" s="37"/>
      <c r="AWF39" s="37"/>
      <c r="AWG39" s="37"/>
      <c r="AWH39" s="37"/>
      <c r="AWI39" s="37"/>
      <c r="AWJ39" s="37"/>
      <c r="AWK39" s="37"/>
      <c r="AWL39" s="37"/>
      <c r="AWM39" s="37"/>
      <c r="AWN39" s="37"/>
      <c r="AWO39" s="37"/>
      <c r="AWP39" s="37"/>
      <c r="AWQ39" s="37"/>
      <c r="AWR39" s="37"/>
      <c r="AWS39" s="37"/>
      <c r="AWT39" s="37"/>
      <c r="AWU39" s="37"/>
      <c r="AWV39" s="37"/>
      <c r="AWW39" s="37"/>
      <c r="AWX39" s="37"/>
      <c r="AWY39" s="37"/>
      <c r="AWZ39" s="37"/>
      <c r="AXA39" s="37"/>
      <c r="AXB39" s="37"/>
      <c r="AXC39" s="37"/>
      <c r="AXD39" s="37"/>
      <c r="AXE39" s="37"/>
      <c r="AXF39" s="37"/>
      <c r="AXG39" s="37"/>
      <c r="AXH39" s="37"/>
      <c r="AXI39" s="37"/>
      <c r="AXJ39" s="37"/>
      <c r="AXK39" s="37"/>
      <c r="AXL39" s="37"/>
      <c r="AXM39" s="37"/>
      <c r="AXN39" s="37"/>
      <c r="AXO39" s="37"/>
      <c r="AXP39" s="37"/>
      <c r="AXQ39" s="37"/>
      <c r="AXR39" s="37"/>
      <c r="AXS39" s="37"/>
      <c r="AXT39" s="37"/>
      <c r="AXU39" s="37"/>
      <c r="AXV39" s="37"/>
      <c r="AXW39" s="37"/>
      <c r="AXX39" s="37"/>
      <c r="AXY39" s="37"/>
      <c r="AXZ39" s="37"/>
      <c r="AYA39" s="37"/>
      <c r="AYB39" s="37"/>
      <c r="AYC39" s="37"/>
      <c r="AYD39" s="37"/>
      <c r="AYE39" s="37"/>
      <c r="AYF39" s="37"/>
      <c r="AYG39" s="37"/>
      <c r="AYH39" s="37"/>
      <c r="AYI39" s="37"/>
      <c r="AYJ39" s="37"/>
      <c r="AYK39" s="37"/>
      <c r="AYL39" s="37"/>
      <c r="AYM39" s="37"/>
      <c r="AYN39" s="37"/>
      <c r="AYO39" s="37"/>
      <c r="AYP39" s="37"/>
      <c r="AYQ39" s="37"/>
      <c r="AYR39" s="37"/>
      <c r="AYS39" s="37"/>
      <c r="AYT39" s="37"/>
      <c r="AYU39" s="37"/>
      <c r="AYV39" s="37"/>
      <c r="AYW39" s="37"/>
      <c r="AYX39" s="37"/>
      <c r="AYY39" s="37"/>
      <c r="AYZ39" s="37"/>
      <c r="AZA39" s="37"/>
      <c r="AZB39" s="37"/>
      <c r="AZC39" s="37"/>
      <c r="AZD39" s="37"/>
      <c r="AZE39" s="37"/>
      <c r="AZF39" s="37"/>
      <c r="AZG39" s="37"/>
      <c r="AZH39" s="37"/>
      <c r="AZI39" s="37"/>
      <c r="AZJ39" s="37"/>
      <c r="AZK39" s="37"/>
      <c r="AZL39" s="37"/>
      <c r="AZM39" s="37"/>
      <c r="AZN39" s="37"/>
      <c r="AZO39" s="37"/>
      <c r="AZP39" s="37"/>
      <c r="AZQ39" s="37"/>
      <c r="AZR39" s="37"/>
      <c r="AZS39" s="37"/>
      <c r="AZT39" s="37"/>
      <c r="AZU39" s="37"/>
      <c r="AZV39" s="37"/>
      <c r="AZW39" s="37"/>
      <c r="AZX39" s="37"/>
      <c r="AZY39" s="37"/>
      <c r="AZZ39" s="37"/>
      <c r="BAA39" s="37"/>
      <c r="BAB39" s="37"/>
      <c r="BAC39" s="37"/>
      <c r="BAD39" s="37"/>
      <c r="BAE39" s="37"/>
      <c r="BAF39" s="37"/>
      <c r="BAG39" s="37"/>
      <c r="BAH39" s="37"/>
      <c r="BAI39" s="37"/>
      <c r="BAJ39" s="37"/>
      <c r="BAK39" s="37"/>
      <c r="BAL39" s="37"/>
      <c r="BAM39" s="37"/>
      <c r="BAN39" s="37"/>
      <c r="BAO39" s="37"/>
      <c r="BAP39" s="37"/>
      <c r="BAQ39" s="37"/>
      <c r="BAR39" s="37"/>
      <c r="BAS39" s="37"/>
      <c r="BAT39" s="37"/>
      <c r="BAU39" s="37"/>
      <c r="BAV39" s="37"/>
      <c r="BAW39" s="37"/>
      <c r="BAX39" s="37"/>
      <c r="BAY39" s="37"/>
      <c r="BAZ39" s="37"/>
      <c r="BBA39" s="37"/>
      <c r="BBB39" s="102"/>
    </row>
    <row r="40" s="58" customFormat="1" spans="1:1406">
      <c r="A40" s="82"/>
      <c r="B40" s="83" t="s">
        <v>412</v>
      </c>
      <c r="C40" s="69">
        <v>91.3333333333333</v>
      </c>
      <c r="D40" s="69"/>
      <c r="E40" s="70"/>
      <c r="F40" s="78"/>
      <c r="G40" s="71"/>
      <c r="H40" s="84"/>
      <c r="I40" s="75"/>
      <c r="J40" s="75"/>
      <c r="K40" s="98"/>
      <c r="L40" s="98"/>
      <c r="M40" s="100"/>
      <c r="N40" s="51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  <c r="AJQ40" s="37"/>
      <c r="AJR40" s="37"/>
      <c r="AJS40" s="37"/>
      <c r="AJT40" s="37"/>
      <c r="AJU40" s="37"/>
      <c r="AJV40" s="37"/>
      <c r="AJW40" s="37"/>
      <c r="AJX40" s="37"/>
      <c r="AJY40" s="37"/>
      <c r="AJZ40" s="37"/>
      <c r="AKA40" s="37"/>
      <c r="AKB40" s="37"/>
      <c r="AKC40" s="37"/>
      <c r="AKD40" s="37"/>
      <c r="AKE40" s="37"/>
      <c r="AKF40" s="37"/>
      <c r="AKG40" s="37"/>
      <c r="AKH40" s="37"/>
      <c r="AKI40" s="37"/>
      <c r="AKJ40" s="37"/>
      <c r="AKK40" s="37"/>
      <c r="AKL40" s="37"/>
      <c r="AKM40" s="37"/>
      <c r="AKN40" s="37"/>
      <c r="AKO40" s="37"/>
      <c r="AKP40" s="37"/>
      <c r="AKQ40" s="37"/>
      <c r="AKR40" s="37"/>
      <c r="AKS40" s="37"/>
      <c r="AKT40" s="37"/>
      <c r="AKU40" s="37"/>
      <c r="AKV40" s="37"/>
      <c r="AKW40" s="37"/>
      <c r="AKX40" s="37"/>
      <c r="AKY40" s="37"/>
      <c r="AKZ40" s="37"/>
      <c r="ALA40" s="37"/>
      <c r="ALB40" s="37"/>
      <c r="ALC40" s="37"/>
      <c r="ALD40" s="37"/>
      <c r="ALE40" s="37"/>
      <c r="ALF40" s="37"/>
      <c r="ALG40" s="37"/>
      <c r="ALH40" s="37"/>
      <c r="ALI40" s="37"/>
      <c r="ALJ40" s="37"/>
      <c r="ALK40" s="37"/>
      <c r="ALL40" s="37"/>
      <c r="ALM40" s="37"/>
      <c r="ALN40" s="37"/>
      <c r="ALO40" s="37"/>
      <c r="ALP40" s="37"/>
      <c r="ALQ40" s="37"/>
      <c r="ALR40" s="37"/>
      <c r="ALS40" s="37"/>
      <c r="ALT40" s="37"/>
      <c r="ALU40" s="37"/>
      <c r="ALV40" s="37"/>
      <c r="ALW40" s="37"/>
      <c r="ALX40" s="37"/>
      <c r="ALY40" s="37"/>
      <c r="ALZ40" s="37"/>
      <c r="AMA40" s="37"/>
      <c r="AMB40" s="37"/>
      <c r="AMC40" s="37"/>
      <c r="AMD40" s="37"/>
      <c r="AME40" s="37"/>
      <c r="AMF40" s="37"/>
      <c r="AMG40" s="37"/>
      <c r="AMH40" s="37"/>
      <c r="AMI40" s="37"/>
      <c r="AMJ40" s="37"/>
      <c r="AMK40" s="37"/>
      <c r="AML40" s="37"/>
      <c r="AMM40" s="37"/>
      <c r="AMN40" s="37"/>
      <c r="AMO40" s="37"/>
      <c r="AMP40" s="37"/>
      <c r="AMQ40" s="37"/>
      <c r="AMR40" s="37"/>
      <c r="AMS40" s="37"/>
      <c r="AMT40" s="37"/>
      <c r="AMU40" s="37"/>
      <c r="AMV40" s="37"/>
      <c r="AMW40" s="37"/>
      <c r="AMX40" s="37"/>
      <c r="AMY40" s="37"/>
      <c r="AMZ40" s="37"/>
      <c r="ANA40" s="37"/>
      <c r="ANB40" s="37"/>
      <c r="ANC40" s="37"/>
      <c r="AND40" s="37"/>
      <c r="ANE40" s="37"/>
      <c r="ANF40" s="37"/>
      <c r="ANG40" s="37"/>
      <c r="ANH40" s="37"/>
      <c r="ANI40" s="37"/>
      <c r="ANJ40" s="37"/>
      <c r="ANK40" s="37"/>
      <c r="ANL40" s="37"/>
      <c r="ANM40" s="37"/>
      <c r="ANN40" s="37"/>
      <c r="ANO40" s="37"/>
      <c r="ANP40" s="37"/>
      <c r="ANQ40" s="37"/>
      <c r="ANR40" s="37"/>
      <c r="ANS40" s="37"/>
      <c r="ANT40" s="37"/>
      <c r="ANU40" s="37"/>
      <c r="ANV40" s="37"/>
      <c r="ANW40" s="37"/>
      <c r="ANX40" s="37"/>
      <c r="ANY40" s="37"/>
      <c r="ANZ40" s="37"/>
      <c r="AOA40" s="37"/>
      <c r="AOB40" s="37"/>
      <c r="AOC40" s="37"/>
      <c r="AOD40" s="37"/>
      <c r="AOE40" s="37"/>
      <c r="AOF40" s="37"/>
      <c r="AOG40" s="37"/>
      <c r="AOH40" s="37"/>
      <c r="AOI40" s="37"/>
      <c r="AOJ40" s="37"/>
      <c r="AOK40" s="37"/>
      <c r="AOL40" s="37"/>
      <c r="AOM40" s="37"/>
      <c r="AON40" s="37"/>
      <c r="AOO40" s="37"/>
      <c r="AOP40" s="37"/>
      <c r="AOQ40" s="37"/>
      <c r="AOR40" s="37"/>
      <c r="AOS40" s="37"/>
      <c r="AOT40" s="37"/>
      <c r="AOU40" s="37"/>
      <c r="AOV40" s="37"/>
      <c r="AOW40" s="37"/>
      <c r="AOX40" s="37"/>
      <c r="AOY40" s="37"/>
      <c r="AOZ40" s="37"/>
      <c r="APA40" s="37"/>
      <c r="APB40" s="37"/>
      <c r="APC40" s="37"/>
      <c r="APD40" s="37"/>
      <c r="APE40" s="37"/>
      <c r="APF40" s="37"/>
      <c r="APG40" s="37"/>
      <c r="APH40" s="37"/>
      <c r="API40" s="37"/>
      <c r="APJ40" s="37"/>
      <c r="APK40" s="37"/>
      <c r="APL40" s="37"/>
      <c r="APM40" s="37"/>
      <c r="APN40" s="37"/>
      <c r="APO40" s="37"/>
      <c r="APP40" s="37"/>
      <c r="APQ40" s="37"/>
      <c r="APR40" s="37"/>
      <c r="APS40" s="37"/>
      <c r="APT40" s="37"/>
      <c r="APU40" s="37"/>
      <c r="APV40" s="37"/>
      <c r="APW40" s="37"/>
      <c r="APX40" s="37"/>
      <c r="APY40" s="37"/>
      <c r="APZ40" s="37"/>
      <c r="AQA40" s="37"/>
      <c r="AQB40" s="37"/>
      <c r="AQC40" s="37"/>
      <c r="AQD40" s="37"/>
      <c r="AQE40" s="37"/>
      <c r="AQF40" s="37"/>
      <c r="AQG40" s="37"/>
      <c r="AQH40" s="37"/>
      <c r="AQI40" s="37"/>
      <c r="AQJ40" s="37"/>
      <c r="AQK40" s="37"/>
      <c r="AQL40" s="37"/>
      <c r="AQM40" s="37"/>
      <c r="AQN40" s="37"/>
      <c r="AQO40" s="37"/>
      <c r="AQP40" s="37"/>
      <c r="AQQ40" s="37"/>
      <c r="AQR40" s="37"/>
      <c r="AQS40" s="37"/>
      <c r="AQT40" s="37"/>
      <c r="AQU40" s="37"/>
      <c r="AQV40" s="37"/>
      <c r="AQW40" s="37"/>
      <c r="AQX40" s="37"/>
      <c r="AQY40" s="37"/>
      <c r="AQZ40" s="37"/>
      <c r="ARA40" s="37"/>
      <c r="ARB40" s="37"/>
      <c r="ARC40" s="37"/>
      <c r="ARD40" s="37"/>
      <c r="ARE40" s="37"/>
      <c r="ARF40" s="37"/>
      <c r="ARG40" s="37"/>
      <c r="ARH40" s="37"/>
      <c r="ARI40" s="37"/>
      <c r="ARJ40" s="37"/>
      <c r="ARK40" s="37"/>
      <c r="ARL40" s="37"/>
      <c r="ARM40" s="37"/>
      <c r="ARN40" s="37"/>
      <c r="ARO40" s="37"/>
      <c r="ARP40" s="37"/>
      <c r="ARQ40" s="37"/>
      <c r="ARR40" s="37"/>
      <c r="ARS40" s="37"/>
      <c r="ART40" s="37"/>
      <c r="ARU40" s="37"/>
      <c r="ARV40" s="37"/>
      <c r="ARW40" s="37"/>
      <c r="ARX40" s="37"/>
      <c r="ARY40" s="37"/>
      <c r="ARZ40" s="37"/>
      <c r="ASA40" s="37"/>
      <c r="ASB40" s="37"/>
      <c r="ASC40" s="37"/>
      <c r="ASD40" s="37"/>
      <c r="ASE40" s="37"/>
      <c r="ASF40" s="37"/>
      <c r="ASG40" s="37"/>
      <c r="ASH40" s="37"/>
      <c r="ASI40" s="37"/>
      <c r="ASJ40" s="37"/>
      <c r="ASK40" s="37"/>
      <c r="ASL40" s="37"/>
      <c r="ASM40" s="37"/>
      <c r="ASN40" s="37"/>
      <c r="ASO40" s="37"/>
      <c r="ASP40" s="37"/>
      <c r="ASQ40" s="37"/>
      <c r="ASR40" s="37"/>
      <c r="ASS40" s="37"/>
      <c r="AST40" s="37"/>
      <c r="ASU40" s="37"/>
      <c r="ASV40" s="37"/>
      <c r="ASW40" s="37"/>
      <c r="ASX40" s="37"/>
      <c r="ASY40" s="37"/>
      <c r="ASZ40" s="37"/>
      <c r="ATA40" s="37"/>
      <c r="ATB40" s="37"/>
      <c r="ATC40" s="37"/>
      <c r="ATD40" s="37"/>
      <c r="ATE40" s="37"/>
      <c r="ATF40" s="37"/>
      <c r="ATG40" s="37"/>
      <c r="ATH40" s="37"/>
      <c r="ATI40" s="37"/>
      <c r="ATJ40" s="37"/>
      <c r="ATK40" s="37"/>
      <c r="ATL40" s="37"/>
      <c r="ATM40" s="37"/>
      <c r="ATN40" s="37"/>
      <c r="ATO40" s="37"/>
      <c r="ATP40" s="37"/>
      <c r="ATQ40" s="37"/>
      <c r="ATR40" s="37"/>
      <c r="ATS40" s="37"/>
      <c r="ATT40" s="37"/>
      <c r="ATU40" s="37"/>
      <c r="ATV40" s="37"/>
      <c r="ATW40" s="37"/>
      <c r="ATX40" s="37"/>
      <c r="ATY40" s="37"/>
      <c r="ATZ40" s="37"/>
      <c r="AUA40" s="37"/>
      <c r="AUB40" s="37"/>
      <c r="AUC40" s="37"/>
      <c r="AUD40" s="37"/>
      <c r="AUE40" s="37"/>
      <c r="AUF40" s="37"/>
      <c r="AUG40" s="37"/>
      <c r="AUH40" s="37"/>
      <c r="AUI40" s="37"/>
      <c r="AUJ40" s="37"/>
      <c r="AUK40" s="37"/>
      <c r="AUL40" s="37"/>
      <c r="AUM40" s="37"/>
      <c r="AUN40" s="37"/>
      <c r="AUO40" s="37"/>
      <c r="AUP40" s="37"/>
      <c r="AUQ40" s="37"/>
      <c r="AUR40" s="37"/>
      <c r="AUS40" s="37"/>
      <c r="AUT40" s="37"/>
      <c r="AUU40" s="37"/>
      <c r="AUV40" s="37"/>
      <c r="AUW40" s="37"/>
      <c r="AUX40" s="37"/>
      <c r="AUY40" s="37"/>
      <c r="AUZ40" s="37"/>
      <c r="AVA40" s="37"/>
      <c r="AVB40" s="37"/>
      <c r="AVC40" s="37"/>
      <c r="AVD40" s="37"/>
      <c r="AVE40" s="37"/>
      <c r="AVF40" s="37"/>
      <c r="AVG40" s="37"/>
      <c r="AVH40" s="37"/>
      <c r="AVI40" s="37"/>
      <c r="AVJ40" s="37"/>
      <c r="AVK40" s="37"/>
      <c r="AVL40" s="37"/>
      <c r="AVM40" s="37"/>
      <c r="AVN40" s="37"/>
      <c r="AVO40" s="37"/>
      <c r="AVP40" s="37"/>
      <c r="AVQ40" s="37"/>
      <c r="AVR40" s="37"/>
      <c r="AVS40" s="37"/>
      <c r="AVT40" s="37"/>
      <c r="AVU40" s="37"/>
      <c r="AVV40" s="37"/>
      <c r="AVW40" s="37"/>
      <c r="AVX40" s="37"/>
      <c r="AVY40" s="37"/>
      <c r="AVZ40" s="37"/>
      <c r="AWA40" s="37"/>
      <c r="AWB40" s="37"/>
      <c r="AWC40" s="37"/>
      <c r="AWD40" s="37"/>
      <c r="AWE40" s="37"/>
      <c r="AWF40" s="37"/>
      <c r="AWG40" s="37"/>
      <c r="AWH40" s="37"/>
      <c r="AWI40" s="37"/>
      <c r="AWJ40" s="37"/>
      <c r="AWK40" s="37"/>
      <c r="AWL40" s="37"/>
      <c r="AWM40" s="37"/>
      <c r="AWN40" s="37"/>
      <c r="AWO40" s="37"/>
      <c r="AWP40" s="37"/>
      <c r="AWQ40" s="37"/>
      <c r="AWR40" s="37"/>
      <c r="AWS40" s="37"/>
      <c r="AWT40" s="37"/>
      <c r="AWU40" s="37"/>
      <c r="AWV40" s="37"/>
      <c r="AWW40" s="37"/>
      <c r="AWX40" s="37"/>
      <c r="AWY40" s="37"/>
      <c r="AWZ40" s="37"/>
      <c r="AXA40" s="37"/>
      <c r="AXB40" s="37"/>
      <c r="AXC40" s="37"/>
      <c r="AXD40" s="37"/>
      <c r="AXE40" s="37"/>
      <c r="AXF40" s="37"/>
      <c r="AXG40" s="37"/>
      <c r="AXH40" s="37"/>
      <c r="AXI40" s="37"/>
      <c r="AXJ40" s="37"/>
      <c r="AXK40" s="37"/>
      <c r="AXL40" s="37"/>
      <c r="AXM40" s="37"/>
      <c r="AXN40" s="37"/>
      <c r="AXO40" s="37"/>
      <c r="AXP40" s="37"/>
      <c r="AXQ40" s="37"/>
      <c r="AXR40" s="37"/>
      <c r="AXS40" s="37"/>
      <c r="AXT40" s="37"/>
      <c r="AXU40" s="37"/>
      <c r="AXV40" s="37"/>
      <c r="AXW40" s="37"/>
      <c r="AXX40" s="37"/>
      <c r="AXY40" s="37"/>
      <c r="AXZ40" s="37"/>
      <c r="AYA40" s="37"/>
      <c r="AYB40" s="37"/>
      <c r="AYC40" s="37"/>
      <c r="AYD40" s="37"/>
      <c r="AYE40" s="37"/>
      <c r="AYF40" s="37"/>
      <c r="AYG40" s="37"/>
      <c r="AYH40" s="37"/>
      <c r="AYI40" s="37"/>
      <c r="AYJ40" s="37"/>
      <c r="AYK40" s="37"/>
      <c r="AYL40" s="37"/>
      <c r="AYM40" s="37"/>
      <c r="AYN40" s="37"/>
      <c r="AYO40" s="37"/>
      <c r="AYP40" s="37"/>
      <c r="AYQ40" s="37"/>
      <c r="AYR40" s="37"/>
      <c r="AYS40" s="37"/>
      <c r="AYT40" s="37"/>
      <c r="AYU40" s="37"/>
      <c r="AYV40" s="37"/>
      <c r="AYW40" s="37"/>
      <c r="AYX40" s="37"/>
      <c r="AYY40" s="37"/>
      <c r="AYZ40" s="37"/>
      <c r="AZA40" s="37"/>
      <c r="AZB40" s="37"/>
      <c r="AZC40" s="37"/>
      <c r="AZD40" s="37"/>
      <c r="AZE40" s="37"/>
      <c r="AZF40" s="37"/>
      <c r="AZG40" s="37"/>
      <c r="AZH40" s="37"/>
      <c r="AZI40" s="37"/>
      <c r="AZJ40" s="37"/>
      <c r="AZK40" s="37"/>
      <c r="AZL40" s="37"/>
      <c r="AZM40" s="37"/>
      <c r="AZN40" s="37"/>
      <c r="AZO40" s="37"/>
      <c r="AZP40" s="37"/>
      <c r="AZQ40" s="37"/>
      <c r="AZR40" s="37"/>
      <c r="AZS40" s="37"/>
      <c r="AZT40" s="37"/>
      <c r="AZU40" s="37"/>
      <c r="AZV40" s="37"/>
      <c r="AZW40" s="37"/>
      <c r="AZX40" s="37"/>
      <c r="AZY40" s="37"/>
      <c r="AZZ40" s="37"/>
      <c r="BAA40" s="37"/>
      <c r="BAB40" s="37"/>
      <c r="BAC40" s="37"/>
      <c r="BAD40" s="37"/>
      <c r="BAE40" s="37"/>
      <c r="BAF40" s="37"/>
      <c r="BAG40" s="37"/>
      <c r="BAH40" s="37"/>
      <c r="BAI40" s="37"/>
      <c r="BAJ40" s="37"/>
      <c r="BAK40" s="37"/>
      <c r="BAL40" s="37"/>
      <c r="BAM40" s="37"/>
      <c r="BAN40" s="37"/>
      <c r="BAO40" s="37"/>
      <c r="BAP40" s="37"/>
      <c r="BAQ40" s="37"/>
      <c r="BAR40" s="37"/>
      <c r="BAS40" s="37"/>
      <c r="BAT40" s="37"/>
      <c r="BAU40" s="37"/>
      <c r="BAV40" s="37"/>
      <c r="BAW40" s="37"/>
      <c r="BAX40" s="37"/>
      <c r="BAY40" s="37"/>
      <c r="BAZ40" s="37"/>
      <c r="BBA40" s="37"/>
      <c r="BBB40" s="102"/>
    </row>
    <row r="41" s="58" customFormat="1" spans="1:1406">
      <c r="A41" s="82"/>
      <c r="B41" s="83" t="s">
        <v>413</v>
      </c>
      <c r="C41" s="69">
        <v>99.6666666666667</v>
      </c>
      <c r="D41" s="69"/>
      <c r="E41" s="70"/>
      <c r="F41" s="78"/>
      <c r="G41" s="71"/>
      <c r="H41" s="84"/>
      <c r="I41" s="75"/>
      <c r="J41" s="75"/>
      <c r="K41" s="98"/>
      <c r="L41" s="98"/>
      <c r="M41" s="100"/>
      <c r="N41" s="51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  <c r="AJS41" s="37"/>
      <c r="AJT41" s="37"/>
      <c r="AJU41" s="37"/>
      <c r="AJV41" s="37"/>
      <c r="AJW41" s="37"/>
      <c r="AJX41" s="37"/>
      <c r="AJY41" s="37"/>
      <c r="AJZ41" s="37"/>
      <c r="AKA41" s="37"/>
      <c r="AKB41" s="37"/>
      <c r="AKC41" s="37"/>
      <c r="AKD41" s="37"/>
      <c r="AKE41" s="37"/>
      <c r="AKF41" s="37"/>
      <c r="AKG41" s="37"/>
      <c r="AKH41" s="37"/>
      <c r="AKI41" s="37"/>
      <c r="AKJ41" s="37"/>
      <c r="AKK41" s="37"/>
      <c r="AKL41" s="37"/>
      <c r="AKM41" s="37"/>
      <c r="AKN41" s="37"/>
      <c r="AKO41" s="37"/>
      <c r="AKP41" s="37"/>
      <c r="AKQ41" s="37"/>
      <c r="AKR41" s="37"/>
      <c r="AKS41" s="37"/>
      <c r="AKT41" s="37"/>
      <c r="AKU41" s="37"/>
      <c r="AKV41" s="37"/>
      <c r="AKW41" s="37"/>
      <c r="AKX41" s="37"/>
      <c r="AKY41" s="37"/>
      <c r="AKZ41" s="37"/>
      <c r="ALA41" s="37"/>
      <c r="ALB41" s="37"/>
      <c r="ALC41" s="37"/>
      <c r="ALD41" s="37"/>
      <c r="ALE41" s="37"/>
      <c r="ALF41" s="37"/>
      <c r="ALG41" s="37"/>
      <c r="ALH41" s="37"/>
      <c r="ALI41" s="37"/>
      <c r="ALJ41" s="37"/>
      <c r="ALK41" s="37"/>
      <c r="ALL41" s="37"/>
      <c r="ALM41" s="37"/>
      <c r="ALN41" s="37"/>
      <c r="ALO41" s="37"/>
      <c r="ALP41" s="37"/>
      <c r="ALQ41" s="37"/>
      <c r="ALR41" s="37"/>
      <c r="ALS41" s="37"/>
      <c r="ALT41" s="37"/>
      <c r="ALU41" s="37"/>
      <c r="ALV41" s="37"/>
      <c r="ALW41" s="37"/>
      <c r="ALX41" s="37"/>
      <c r="ALY41" s="37"/>
      <c r="ALZ41" s="37"/>
      <c r="AMA41" s="37"/>
      <c r="AMB41" s="37"/>
      <c r="AMC41" s="37"/>
      <c r="AMD41" s="37"/>
      <c r="AME41" s="37"/>
      <c r="AMF41" s="37"/>
      <c r="AMG41" s="37"/>
      <c r="AMH41" s="37"/>
      <c r="AMI41" s="37"/>
      <c r="AMJ41" s="37"/>
      <c r="AMK41" s="37"/>
      <c r="AML41" s="37"/>
      <c r="AMM41" s="37"/>
      <c r="AMN41" s="37"/>
      <c r="AMO41" s="37"/>
      <c r="AMP41" s="37"/>
      <c r="AMQ41" s="37"/>
      <c r="AMR41" s="37"/>
      <c r="AMS41" s="37"/>
      <c r="AMT41" s="37"/>
      <c r="AMU41" s="37"/>
      <c r="AMV41" s="37"/>
      <c r="AMW41" s="37"/>
      <c r="AMX41" s="37"/>
      <c r="AMY41" s="37"/>
      <c r="AMZ41" s="37"/>
      <c r="ANA41" s="37"/>
      <c r="ANB41" s="37"/>
      <c r="ANC41" s="37"/>
      <c r="AND41" s="37"/>
      <c r="ANE41" s="37"/>
      <c r="ANF41" s="37"/>
      <c r="ANG41" s="37"/>
      <c r="ANH41" s="37"/>
      <c r="ANI41" s="37"/>
      <c r="ANJ41" s="37"/>
      <c r="ANK41" s="37"/>
      <c r="ANL41" s="37"/>
      <c r="ANM41" s="37"/>
      <c r="ANN41" s="37"/>
      <c r="ANO41" s="37"/>
      <c r="ANP41" s="37"/>
      <c r="ANQ41" s="37"/>
      <c r="ANR41" s="37"/>
      <c r="ANS41" s="37"/>
      <c r="ANT41" s="37"/>
      <c r="ANU41" s="37"/>
      <c r="ANV41" s="37"/>
      <c r="ANW41" s="37"/>
      <c r="ANX41" s="37"/>
      <c r="ANY41" s="37"/>
      <c r="ANZ41" s="37"/>
      <c r="AOA41" s="37"/>
      <c r="AOB41" s="37"/>
      <c r="AOC41" s="37"/>
      <c r="AOD41" s="37"/>
      <c r="AOE41" s="37"/>
      <c r="AOF41" s="37"/>
      <c r="AOG41" s="37"/>
      <c r="AOH41" s="37"/>
      <c r="AOI41" s="37"/>
      <c r="AOJ41" s="37"/>
      <c r="AOK41" s="37"/>
      <c r="AOL41" s="37"/>
      <c r="AOM41" s="37"/>
      <c r="AON41" s="37"/>
      <c r="AOO41" s="37"/>
      <c r="AOP41" s="37"/>
      <c r="AOQ41" s="37"/>
      <c r="AOR41" s="37"/>
      <c r="AOS41" s="37"/>
      <c r="AOT41" s="37"/>
      <c r="AOU41" s="37"/>
      <c r="AOV41" s="37"/>
      <c r="AOW41" s="37"/>
      <c r="AOX41" s="37"/>
      <c r="AOY41" s="37"/>
      <c r="AOZ41" s="37"/>
      <c r="APA41" s="37"/>
      <c r="APB41" s="37"/>
      <c r="APC41" s="37"/>
      <c r="APD41" s="37"/>
      <c r="APE41" s="37"/>
      <c r="APF41" s="37"/>
      <c r="APG41" s="37"/>
      <c r="APH41" s="37"/>
      <c r="API41" s="37"/>
      <c r="APJ41" s="37"/>
      <c r="APK41" s="37"/>
      <c r="APL41" s="37"/>
      <c r="APM41" s="37"/>
      <c r="APN41" s="37"/>
      <c r="APO41" s="37"/>
      <c r="APP41" s="37"/>
      <c r="APQ41" s="37"/>
      <c r="APR41" s="37"/>
      <c r="APS41" s="37"/>
      <c r="APT41" s="37"/>
      <c r="APU41" s="37"/>
      <c r="APV41" s="37"/>
      <c r="APW41" s="37"/>
      <c r="APX41" s="37"/>
      <c r="APY41" s="37"/>
      <c r="APZ41" s="37"/>
      <c r="AQA41" s="37"/>
      <c r="AQB41" s="37"/>
      <c r="AQC41" s="37"/>
      <c r="AQD41" s="37"/>
      <c r="AQE41" s="37"/>
      <c r="AQF41" s="37"/>
      <c r="AQG41" s="37"/>
      <c r="AQH41" s="37"/>
      <c r="AQI41" s="37"/>
      <c r="AQJ41" s="37"/>
      <c r="AQK41" s="37"/>
      <c r="AQL41" s="37"/>
      <c r="AQM41" s="37"/>
      <c r="AQN41" s="37"/>
      <c r="AQO41" s="37"/>
      <c r="AQP41" s="37"/>
      <c r="AQQ41" s="37"/>
      <c r="AQR41" s="37"/>
      <c r="AQS41" s="37"/>
      <c r="AQT41" s="37"/>
      <c r="AQU41" s="37"/>
      <c r="AQV41" s="37"/>
      <c r="AQW41" s="37"/>
      <c r="AQX41" s="37"/>
      <c r="AQY41" s="37"/>
      <c r="AQZ41" s="37"/>
      <c r="ARA41" s="37"/>
      <c r="ARB41" s="37"/>
      <c r="ARC41" s="37"/>
      <c r="ARD41" s="37"/>
      <c r="ARE41" s="37"/>
      <c r="ARF41" s="37"/>
      <c r="ARG41" s="37"/>
      <c r="ARH41" s="37"/>
      <c r="ARI41" s="37"/>
      <c r="ARJ41" s="37"/>
      <c r="ARK41" s="37"/>
      <c r="ARL41" s="37"/>
      <c r="ARM41" s="37"/>
      <c r="ARN41" s="37"/>
      <c r="ARO41" s="37"/>
      <c r="ARP41" s="37"/>
      <c r="ARQ41" s="37"/>
      <c r="ARR41" s="37"/>
      <c r="ARS41" s="37"/>
      <c r="ART41" s="37"/>
      <c r="ARU41" s="37"/>
      <c r="ARV41" s="37"/>
      <c r="ARW41" s="37"/>
      <c r="ARX41" s="37"/>
      <c r="ARY41" s="37"/>
      <c r="ARZ41" s="37"/>
      <c r="ASA41" s="37"/>
      <c r="ASB41" s="37"/>
      <c r="ASC41" s="37"/>
      <c r="ASD41" s="37"/>
      <c r="ASE41" s="37"/>
      <c r="ASF41" s="37"/>
      <c r="ASG41" s="37"/>
      <c r="ASH41" s="37"/>
      <c r="ASI41" s="37"/>
      <c r="ASJ41" s="37"/>
      <c r="ASK41" s="37"/>
      <c r="ASL41" s="37"/>
      <c r="ASM41" s="37"/>
      <c r="ASN41" s="37"/>
      <c r="ASO41" s="37"/>
      <c r="ASP41" s="37"/>
      <c r="ASQ41" s="37"/>
      <c r="ASR41" s="37"/>
      <c r="ASS41" s="37"/>
      <c r="AST41" s="37"/>
      <c r="ASU41" s="37"/>
      <c r="ASV41" s="37"/>
      <c r="ASW41" s="37"/>
      <c r="ASX41" s="37"/>
      <c r="ASY41" s="37"/>
      <c r="ASZ41" s="37"/>
      <c r="ATA41" s="37"/>
      <c r="ATB41" s="37"/>
      <c r="ATC41" s="37"/>
      <c r="ATD41" s="37"/>
      <c r="ATE41" s="37"/>
      <c r="ATF41" s="37"/>
      <c r="ATG41" s="37"/>
      <c r="ATH41" s="37"/>
      <c r="ATI41" s="37"/>
      <c r="ATJ41" s="37"/>
      <c r="ATK41" s="37"/>
      <c r="ATL41" s="37"/>
      <c r="ATM41" s="37"/>
      <c r="ATN41" s="37"/>
      <c r="ATO41" s="37"/>
      <c r="ATP41" s="37"/>
      <c r="ATQ41" s="37"/>
      <c r="ATR41" s="37"/>
      <c r="ATS41" s="37"/>
      <c r="ATT41" s="37"/>
      <c r="ATU41" s="37"/>
      <c r="ATV41" s="37"/>
      <c r="ATW41" s="37"/>
      <c r="ATX41" s="37"/>
      <c r="ATY41" s="37"/>
      <c r="ATZ41" s="37"/>
      <c r="AUA41" s="37"/>
      <c r="AUB41" s="37"/>
      <c r="AUC41" s="37"/>
      <c r="AUD41" s="37"/>
      <c r="AUE41" s="37"/>
      <c r="AUF41" s="37"/>
      <c r="AUG41" s="37"/>
      <c r="AUH41" s="37"/>
      <c r="AUI41" s="37"/>
      <c r="AUJ41" s="37"/>
      <c r="AUK41" s="37"/>
      <c r="AUL41" s="37"/>
      <c r="AUM41" s="37"/>
      <c r="AUN41" s="37"/>
      <c r="AUO41" s="37"/>
      <c r="AUP41" s="37"/>
      <c r="AUQ41" s="37"/>
      <c r="AUR41" s="37"/>
      <c r="AUS41" s="37"/>
      <c r="AUT41" s="37"/>
      <c r="AUU41" s="37"/>
      <c r="AUV41" s="37"/>
      <c r="AUW41" s="37"/>
      <c r="AUX41" s="37"/>
      <c r="AUY41" s="37"/>
      <c r="AUZ41" s="37"/>
      <c r="AVA41" s="37"/>
      <c r="AVB41" s="37"/>
      <c r="AVC41" s="37"/>
      <c r="AVD41" s="37"/>
      <c r="AVE41" s="37"/>
      <c r="AVF41" s="37"/>
      <c r="AVG41" s="37"/>
      <c r="AVH41" s="37"/>
      <c r="AVI41" s="37"/>
      <c r="AVJ41" s="37"/>
      <c r="AVK41" s="37"/>
      <c r="AVL41" s="37"/>
      <c r="AVM41" s="37"/>
      <c r="AVN41" s="37"/>
      <c r="AVO41" s="37"/>
      <c r="AVP41" s="37"/>
      <c r="AVQ41" s="37"/>
      <c r="AVR41" s="37"/>
      <c r="AVS41" s="37"/>
      <c r="AVT41" s="37"/>
      <c r="AVU41" s="37"/>
      <c r="AVV41" s="37"/>
      <c r="AVW41" s="37"/>
      <c r="AVX41" s="37"/>
      <c r="AVY41" s="37"/>
      <c r="AVZ41" s="37"/>
      <c r="AWA41" s="37"/>
      <c r="AWB41" s="37"/>
      <c r="AWC41" s="37"/>
      <c r="AWD41" s="37"/>
      <c r="AWE41" s="37"/>
      <c r="AWF41" s="37"/>
      <c r="AWG41" s="37"/>
      <c r="AWH41" s="37"/>
      <c r="AWI41" s="37"/>
      <c r="AWJ41" s="37"/>
      <c r="AWK41" s="37"/>
      <c r="AWL41" s="37"/>
      <c r="AWM41" s="37"/>
      <c r="AWN41" s="37"/>
      <c r="AWO41" s="37"/>
      <c r="AWP41" s="37"/>
      <c r="AWQ41" s="37"/>
      <c r="AWR41" s="37"/>
      <c r="AWS41" s="37"/>
      <c r="AWT41" s="37"/>
      <c r="AWU41" s="37"/>
      <c r="AWV41" s="37"/>
      <c r="AWW41" s="37"/>
      <c r="AWX41" s="37"/>
      <c r="AWY41" s="37"/>
      <c r="AWZ41" s="37"/>
      <c r="AXA41" s="37"/>
      <c r="AXB41" s="37"/>
      <c r="AXC41" s="37"/>
      <c r="AXD41" s="37"/>
      <c r="AXE41" s="37"/>
      <c r="AXF41" s="37"/>
      <c r="AXG41" s="37"/>
      <c r="AXH41" s="37"/>
      <c r="AXI41" s="37"/>
      <c r="AXJ41" s="37"/>
      <c r="AXK41" s="37"/>
      <c r="AXL41" s="37"/>
      <c r="AXM41" s="37"/>
      <c r="AXN41" s="37"/>
      <c r="AXO41" s="37"/>
      <c r="AXP41" s="37"/>
      <c r="AXQ41" s="37"/>
      <c r="AXR41" s="37"/>
      <c r="AXS41" s="37"/>
      <c r="AXT41" s="37"/>
      <c r="AXU41" s="37"/>
      <c r="AXV41" s="37"/>
      <c r="AXW41" s="37"/>
      <c r="AXX41" s="37"/>
      <c r="AXY41" s="37"/>
      <c r="AXZ41" s="37"/>
      <c r="AYA41" s="37"/>
      <c r="AYB41" s="37"/>
      <c r="AYC41" s="37"/>
      <c r="AYD41" s="37"/>
      <c r="AYE41" s="37"/>
      <c r="AYF41" s="37"/>
      <c r="AYG41" s="37"/>
      <c r="AYH41" s="37"/>
      <c r="AYI41" s="37"/>
      <c r="AYJ41" s="37"/>
      <c r="AYK41" s="37"/>
      <c r="AYL41" s="37"/>
      <c r="AYM41" s="37"/>
      <c r="AYN41" s="37"/>
      <c r="AYO41" s="37"/>
      <c r="AYP41" s="37"/>
      <c r="AYQ41" s="37"/>
      <c r="AYR41" s="37"/>
      <c r="AYS41" s="37"/>
      <c r="AYT41" s="37"/>
      <c r="AYU41" s="37"/>
      <c r="AYV41" s="37"/>
      <c r="AYW41" s="37"/>
      <c r="AYX41" s="37"/>
      <c r="AYY41" s="37"/>
      <c r="AYZ41" s="37"/>
      <c r="AZA41" s="37"/>
      <c r="AZB41" s="37"/>
      <c r="AZC41" s="37"/>
      <c r="AZD41" s="37"/>
      <c r="AZE41" s="37"/>
      <c r="AZF41" s="37"/>
      <c r="AZG41" s="37"/>
      <c r="AZH41" s="37"/>
      <c r="AZI41" s="37"/>
      <c r="AZJ41" s="37"/>
      <c r="AZK41" s="37"/>
      <c r="AZL41" s="37"/>
      <c r="AZM41" s="37"/>
      <c r="AZN41" s="37"/>
      <c r="AZO41" s="37"/>
      <c r="AZP41" s="37"/>
      <c r="AZQ41" s="37"/>
      <c r="AZR41" s="37"/>
      <c r="AZS41" s="37"/>
      <c r="AZT41" s="37"/>
      <c r="AZU41" s="37"/>
      <c r="AZV41" s="37"/>
      <c r="AZW41" s="37"/>
      <c r="AZX41" s="37"/>
      <c r="AZY41" s="37"/>
      <c r="AZZ41" s="37"/>
      <c r="BAA41" s="37"/>
      <c r="BAB41" s="37"/>
      <c r="BAC41" s="37"/>
      <c r="BAD41" s="37"/>
      <c r="BAE41" s="37"/>
      <c r="BAF41" s="37"/>
      <c r="BAG41" s="37"/>
      <c r="BAH41" s="37"/>
      <c r="BAI41" s="37"/>
      <c r="BAJ41" s="37"/>
      <c r="BAK41" s="37"/>
      <c r="BAL41" s="37"/>
      <c r="BAM41" s="37"/>
      <c r="BAN41" s="37"/>
      <c r="BAO41" s="37"/>
      <c r="BAP41" s="37"/>
      <c r="BAQ41" s="37"/>
      <c r="BAR41" s="37"/>
      <c r="BAS41" s="37"/>
      <c r="BAT41" s="37"/>
      <c r="BAU41" s="37"/>
      <c r="BAV41" s="37"/>
      <c r="BAW41" s="37"/>
      <c r="BAX41" s="37"/>
      <c r="BAY41" s="37"/>
      <c r="BAZ41" s="37"/>
      <c r="BBA41" s="37"/>
      <c r="BBB41" s="102"/>
    </row>
    <row r="42" s="58" customFormat="1" spans="1:1406">
      <c r="A42" s="82"/>
      <c r="B42" s="83" t="s">
        <v>414</v>
      </c>
      <c r="C42" s="69">
        <v>91</v>
      </c>
      <c r="D42" s="69"/>
      <c r="E42" s="71"/>
      <c r="F42" s="85"/>
      <c r="G42" s="71"/>
      <c r="H42" s="84"/>
      <c r="I42" s="75"/>
      <c r="J42" s="75"/>
      <c r="K42" s="98"/>
      <c r="L42" s="98"/>
      <c r="M42" s="100"/>
      <c r="N42" s="51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  <c r="AJS42" s="37"/>
      <c r="AJT42" s="37"/>
      <c r="AJU42" s="37"/>
      <c r="AJV42" s="37"/>
      <c r="AJW42" s="37"/>
      <c r="AJX42" s="37"/>
      <c r="AJY42" s="37"/>
      <c r="AJZ42" s="37"/>
      <c r="AKA42" s="37"/>
      <c r="AKB42" s="37"/>
      <c r="AKC42" s="37"/>
      <c r="AKD42" s="37"/>
      <c r="AKE42" s="37"/>
      <c r="AKF42" s="37"/>
      <c r="AKG42" s="37"/>
      <c r="AKH42" s="37"/>
      <c r="AKI42" s="37"/>
      <c r="AKJ42" s="37"/>
      <c r="AKK42" s="37"/>
      <c r="AKL42" s="37"/>
      <c r="AKM42" s="37"/>
      <c r="AKN42" s="37"/>
      <c r="AKO42" s="37"/>
      <c r="AKP42" s="37"/>
      <c r="AKQ42" s="37"/>
      <c r="AKR42" s="37"/>
      <c r="AKS42" s="37"/>
      <c r="AKT42" s="37"/>
      <c r="AKU42" s="37"/>
      <c r="AKV42" s="37"/>
      <c r="AKW42" s="37"/>
      <c r="AKX42" s="37"/>
      <c r="AKY42" s="37"/>
      <c r="AKZ42" s="37"/>
      <c r="ALA42" s="37"/>
      <c r="ALB42" s="37"/>
      <c r="ALC42" s="37"/>
      <c r="ALD42" s="37"/>
      <c r="ALE42" s="37"/>
      <c r="ALF42" s="37"/>
      <c r="ALG42" s="37"/>
      <c r="ALH42" s="37"/>
      <c r="ALI42" s="37"/>
      <c r="ALJ42" s="37"/>
      <c r="ALK42" s="37"/>
      <c r="ALL42" s="37"/>
      <c r="ALM42" s="37"/>
      <c r="ALN42" s="37"/>
      <c r="ALO42" s="37"/>
      <c r="ALP42" s="37"/>
      <c r="ALQ42" s="37"/>
      <c r="ALR42" s="37"/>
      <c r="ALS42" s="37"/>
      <c r="ALT42" s="37"/>
      <c r="ALU42" s="37"/>
      <c r="ALV42" s="37"/>
      <c r="ALW42" s="37"/>
      <c r="ALX42" s="37"/>
      <c r="ALY42" s="37"/>
      <c r="ALZ42" s="37"/>
      <c r="AMA42" s="37"/>
      <c r="AMB42" s="37"/>
      <c r="AMC42" s="37"/>
      <c r="AMD42" s="37"/>
      <c r="AME42" s="37"/>
      <c r="AMF42" s="37"/>
      <c r="AMG42" s="37"/>
      <c r="AMH42" s="37"/>
      <c r="AMI42" s="37"/>
      <c r="AMJ42" s="37"/>
      <c r="AMK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MW42" s="37"/>
      <c r="AMX42" s="37"/>
      <c r="AMY42" s="37"/>
      <c r="AMZ42" s="37"/>
      <c r="ANA42" s="37"/>
      <c r="ANB42" s="37"/>
      <c r="ANC42" s="37"/>
      <c r="AND42" s="37"/>
      <c r="ANE42" s="37"/>
      <c r="ANF42" s="37"/>
      <c r="ANG42" s="37"/>
      <c r="ANH42" s="37"/>
      <c r="ANI42" s="37"/>
      <c r="ANJ42" s="37"/>
      <c r="ANK42" s="37"/>
      <c r="ANL42" s="37"/>
      <c r="ANM42" s="37"/>
      <c r="ANN42" s="37"/>
      <c r="ANO42" s="37"/>
      <c r="ANP42" s="37"/>
      <c r="ANQ42" s="37"/>
      <c r="ANR42" s="37"/>
      <c r="ANS42" s="37"/>
      <c r="ANT42" s="37"/>
      <c r="ANU42" s="37"/>
      <c r="ANV42" s="37"/>
      <c r="ANW42" s="37"/>
      <c r="ANX42" s="37"/>
      <c r="ANY42" s="37"/>
      <c r="ANZ42" s="37"/>
      <c r="AOA42" s="37"/>
      <c r="AOB42" s="37"/>
      <c r="AOC42" s="37"/>
      <c r="AOD42" s="37"/>
      <c r="AOE42" s="37"/>
      <c r="AOF42" s="37"/>
      <c r="AOG42" s="37"/>
      <c r="AOH42" s="37"/>
      <c r="AOI42" s="37"/>
      <c r="AOJ42" s="37"/>
      <c r="AOK42" s="37"/>
      <c r="AOL42" s="37"/>
      <c r="AOM42" s="37"/>
      <c r="AON42" s="37"/>
      <c r="AOO42" s="37"/>
      <c r="AOP42" s="37"/>
      <c r="AOQ42" s="37"/>
      <c r="AOR42" s="37"/>
      <c r="AOS42" s="37"/>
      <c r="AOT42" s="37"/>
      <c r="AOU42" s="37"/>
      <c r="AOV42" s="37"/>
      <c r="AOW42" s="37"/>
      <c r="AOX42" s="37"/>
      <c r="AOY42" s="37"/>
      <c r="AOZ42" s="37"/>
      <c r="APA42" s="37"/>
      <c r="APB42" s="37"/>
      <c r="APC42" s="37"/>
      <c r="APD42" s="37"/>
      <c r="APE42" s="37"/>
      <c r="APF42" s="37"/>
      <c r="APG42" s="37"/>
      <c r="APH42" s="37"/>
      <c r="API42" s="37"/>
      <c r="APJ42" s="37"/>
      <c r="APK42" s="37"/>
      <c r="APL42" s="37"/>
      <c r="APM42" s="37"/>
      <c r="APN42" s="37"/>
      <c r="APO42" s="37"/>
      <c r="APP42" s="37"/>
      <c r="APQ42" s="37"/>
      <c r="APR42" s="37"/>
      <c r="APS42" s="37"/>
      <c r="APT42" s="37"/>
      <c r="APU42" s="37"/>
      <c r="APV42" s="37"/>
      <c r="APW42" s="37"/>
      <c r="APX42" s="37"/>
      <c r="APY42" s="37"/>
      <c r="APZ42" s="37"/>
      <c r="AQA42" s="37"/>
      <c r="AQB42" s="37"/>
      <c r="AQC42" s="37"/>
      <c r="AQD42" s="37"/>
      <c r="AQE42" s="37"/>
      <c r="AQF42" s="37"/>
      <c r="AQG42" s="37"/>
      <c r="AQH42" s="37"/>
      <c r="AQI42" s="37"/>
      <c r="AQJ42" s="37"/>
      <c r="AQK42" s="37"/>
      <c r="AQL42" s="37"/>
      <c r="AQM42" s="37"/>
      <c r="AQN42" s="37"/>
      <c r="AQO42" s="37"/>
      <c r="AQP42" s="37"/>
      <c r="AQQ42" s="37"/>
      <c r="AQR42" s="37"/>
      <c r="AQS42" s="37"/>
      <c r="AQT42" s="37"/>
      <c r="AQU42" s="37"/>
      <c r="AQV42" s="37"/>
      <c r="AQW42" s="37"/>
      <c r="AQX42" s="37"/>
      <c r="AQY42" s="37"/>
      <c r="AQZ42" s="37"/>
      <c r="ARA42" s="37"/>
      <c r="ARB42" s="37"/>
      <c r="ARC42" s="37"/>
      <c r="ARD42" s="37"/>
      <c r="ARE42" s="37"/>
      <c r="ARF42" s="37"/>
      <c r="ARG42" s="37"/>
      <c r="ARH42" s="37"/>
      <c r="ARI42" s="37"/>
      <c r="ARJ42" s="37"/>
      <c r="ARK42" s="37"/>
      <c r="ARL42" s="37"/>
      <c r="ARM42" s="37"/>
      <c r="ARN42" s="37"/>
      <c r="ARO42" s="37"/>
      <c r="ARP42" s="37"/>
      <c r="ARQ42" s="37"/>
      <c r="ARR42" s="37"/>
      <c r="ARS42" s="37"/>
      <c r="ART42" s="37"/>
      <c r="ARU42" s="37"/>
      <c r="ARV42" s="37"/>
      <c r="ARW42" s="37"/>
      <c r="ARX42" s="37"/>
      <c r="ARY42" s="37"/>
      <c r="ARZ42" s="37"/>
      <c r="ASA42" s="37"/>
      <c r="ASB42" s="37"/>
      <c r="ASC42" s="37"/>
      <c r="ASD42" s="37"/>
      <c r="ASE42" s="37"/>
      <c r="ASF42" s="37"/>
      <c r="ASG42" s="37"/>
      <c r="ASH42" s="37"/>
      <c r="ASI42" s="37"/>
      <c r="ASJ42" s="37"/>
      <c r="ASK42" s="37"/>
      <c r="ASL42" s="37"/>
      <c r="ASM42" s="37"/>
      <c r="ASN42" s="37"/>
      <c r="ASO42" s="37"/>
      <c r="ASP42" s="37"/>
      <c r="ASQ42" s="37"/>
      <c r="ASR42" s="37"/>
      <c r="ASS42" s="37"/>
      <c r="AST42" s="37"/>
      <c r="ASU42" s="37"/>
      <c r="ASV42" s="37"/>
      <c r="ASW42" s="37"/>
      <c r="ASX42" s="37"/>
      <c r="ASY42" s="37"/>
      <c r="ASZ42" s="37"/>
      <c r="ATA42" s="37"/>
      <c r="ATB42" s="37"/>
      <c r="ATC42" s="37"/>
      <c r="ATD42" s="37"/>
      <c r="ATE42" s="37"/>
      <c r="ATF42" s="37"/>
      <c r="ATG42" s="37"/>
      <c r="ATH42" s="37"/>
      <c r="ATI42" s="37"/>
      <c r="ATJ42" s="37"/>
      <c r="ATK42" s="37"/>
      <c r="ATL42" s="37"/>
      <c r="ATM42" s="37"/>
      <c r="ATN42" s="37"/>
      <c r="ATO42" s="37"/>
      <c r="ATP42" s="37"/>
      <c r="ATQ42" s="37"/>
      <c r="ATR42" s="37"/>
      <c r="ATS42" s="37"/>
      <c r="ATT42" s="37"/>
      <c r="ATU42" s="37"/>
      <c r="ATV42" s="37"/>
      <c r="ATW42" s="37"/>
      <c r="ATX42" s="37"/>
      <c r="ATY42" s="37"/>
      <c r="ATZ42" s="37"/>
      <c r="AUA42" s="37"/>
      <c r="AUB42" s="37"/>
      <c r="AUC42" s="37"/>
      <c r="AUD42" s="37"/>
      <c r="AUE42" s="37"/>
      <c r="AUF42" s="37"/>
      <c r="AUG42" s="37"/>
      <c r="AUH42" s="37"/>
      <c r="AUI42" s="37"/>
      <c r="AUJ42" s="37"/>
      <c r="AUK42" s="37"/>
      <c r="AUL42" s="37"/>
      <c r="AUM42" s="37"/>
      <c r="AUN42" s="37"/>
      <c r="AUO42" s="37"/>
      <c r="AUP42" s="37"/>
      <c r="AUQ42" s="37"/>
      <c r="AUR42" s="37"/>
      <c r="AUS42" s="37"/>
      <c r="AUT42" s="37"/>
      <c r="AUU42" s="37"/>
      <c r="AUV42" s="37"/>
      <c r="AUW42" s="37"/>
      <c r="AUX42" s="37"/>
      <c r="AUY42" s="37"/>
      <c r="AUZ42" s="37"/>
      <c r="AVA42" s="37"/>
      <c r="AVB42" s="37"/>
      <c r="AVC42" s="37"/>
      <c r="AVD42" s="37"/>
      <c r="AVE42" s="37"/>
      <c r="AVF42" s="37"/>
      <c r="AVG42" s="37"/>
      <c r="AVH42" s="37"/>
      <c r="AVI42" s="37"/>
      <c r="AVJ42" s="37"/>
      <c r="AVK42" s="37"/>
      <c r="AVL42" s="37"/>
      <c r="AVM42" s="37"/>
      <c r="AVN42" s="37"/>
      <c r="AVO42" s="37"/>
      <c r="AVP42" s="37"/>
      <c r="AVQ42" s="37"/>
      <c r="AVR42" s="37"/>
      <c r="AVS42" s="37"/>
      <c r="AVT42" s="37"/>
      <c r="AVU42" s="37"/>
      <c r="AVV42" s="37"/>
      <c r="AVW42" s="37"/>
      <c r="AVX42" s="37"/>
      <c r="AVY42" s="37"/>
      <c r="AVZ42" s="37"/>
      <c r="AWA42" s="37"/>
      <c r="AWB42" s="37"/>
      <c r="AWC42" s="37"/>
      <c r="AWD42" s="37"/>
      <c r="AWE42" s="37"/>
      <c r="AWF42" s="37"/>
      <c r="AWG42" s="37"/>
      <c r="AWH42" s="37"/>
      <c r="AWI42" s="37"/>
      <c r="AWJ42" s="37"/>
      <c r="AWK42" s="37"/>
      <c r="AWL42" s="37"/>
      <c r="AWM42" s="37"/>
      <c r="AWN42" s="37"/>
      <c r="AWO42" s="37"/>
      <c r="AWP42" s="37"/>
      <c r="AWQ42" s="37"/>
      <c r="AWR42" s="37"/>
      <c r="AWS42" s="37"/>
      <c r="AWT42" s="37"/>
      <c r="AWU42" s="37"/>
      <c r="AWV42" s="37"/>
      <c r="AWW42" s="37"/>
      <c r="AWX42" s="37"/>
      <c r="AWY42" s="37"/>
      <c r="AWZ42" s="37"/>
      <c r="AXA42" s="37"/>
      <c r="AXB42" s="37"/>
      <c r="AXC42" s="37"/>
      <c r="AXD42" s="37"/>
      <c r="AXE42" s="37"/>
      <c r="AXF42" s="37"/>
      <c r="AXG42" s="37"/>
      <c r="AXH42" s="37"/>
      <c r="AXI42" s="37"/>
      <c r="AXJ42" s="37"/>
      <c r="AXK42" s="37"/>
      <c r="AXL42" s="37"/>
      <c r="AXM42" s="37"/>
      <c r="AXN42" s="37"/>
      <c r="AXO42" s="37"/>
      <c r="AXP42" s="37"/>
      <c r="AXQ42" s="37"/>
      <c r="AXR42" s="37"/>
      <c r="AXS42" s="37"/>
      <c r="AXT42" s="37"/>
      <c r="AXU42" s="37"/>
      <c r="AXV42" s="37"/>
      <c r="AXW42" s="37"/>
      <c r="AXX42" s="37"/>
      <c r="AXY42" s="37"/>
      <c r="AXZ42" s="37"/>
      <c r="AYA42" s="37"/>
      <c r="AYB42" s="37"/>
      <c r="AYC42" s="37"/>
      <c r="AYD42" s="37"/>
      <c r="AYE42" s="37"/>
      <c r="AYF42" s="37"/>
      <c r="AYG42" s="37"/>
      <c r="AYH42" s="37"/>
      <c r="AYI42" s="37"/>
      <c r="AYJ42" s="37"/>
      <c r="AYK42" s="37"/>
      <c r="AYL42" s="37"/>
      <c r="AYM42" s="37"/>
      <c r="AYN42" s="37"/>
      <c r="AYO42" s="37"/>
      <c r="AYP42" s="37"/>
      <c r="AYQ42" s="37"/>
      <c r="AYR42" s="37"/>
      <c r="AYS42" s="37"/>
      <c r="AYT42" s="37"/>
      <c r="AYU42" s="37"/>
      <c r="AYV42" s="37"/>
      <c r="AYW42" s="37"/>
      <c r="AYX42" s="37"/>
      <c r="AYY42" s="37"/>
      <c r="AYZ42" s="37"/>
      <c r="AZA42" s="37"/>
      <c r="AZB42" s="37"/>
      <c r="AZC42" s="37"/>
      <c r="AZD42" s="37"/>
      <c r="AZE42" s="37"/>
      <c r="AZF42" s="37"/>
      <c r="AZG42" s="37"/>
      <c r="AZH42" s="37"/>
      <c r="AZI42" s="37"/>
      <c r="AZJ42" s="37"/>
      <c r="AZK42" s="37"/>
      <c r="AZL42" s="37"/>
      <c r="AZM42" s="37"/>
      <c r="AZN42" s="37"/>
      <c r="AZO42" s="37"/>
      <c r="AZP42" s="37"/>
      <c r="AZQ42" s="37"/>
      <c r="AZR42" s="37"/>
      <c r="AZS42" s="37"/>
      <c r="AZT42" s="37"/>
      <c r="AZU42" s="37"/>
      <c r="AZV42" s="37"/>
      <c r="AZW42" s="37"/>
      <c r="AZX42" s="37"/>
      <c r="AZY42" s="37"/>
      <c r="AZZ42" s="37"/>
      <c r="BAA42" s="37"/>
      <c r="BAB42" s="37"/>
      <c r="BAC42" s="37"/>
      <c r="BAD42" s="37"/>
      <c r="BAE42" s="37"/>
      <c r="BAF42" s="37"/>
      <c r="BAG42" s="37"/>
      <c r="BAH42" s="37"/>
      <c r="BAI42" s="37"/>
      <c r="BAJ42" s="37"/>
      <c r="BAK42" s="37"/>
      <c r="BAL42" s="37"/>
      <c r="BAM42" s="37"/>
      <c r="BAN42" s="37"/>
      <c r="BAO42" s="37"/>
      <c r="BAP42" s="37"/>
      <c r="BAQ42" s="37"/>
      <c r="BAR42" s="37"/>
      <c r="BAS42" s="37"/>
      <c r="BAT42" s="37"/>
      <c r="BAU42" s="37"/>
      <c r="BAV42" s="37"/>
      <c r="BAW42" s="37"/>
      <c r="BAX42" s="37"/>
      <c r="BAY42" s="37"/>
      <c r="BAZ42" s="37"/>
      <c r="BBA42" s="37"/>
      <c r="BBB42" s="102"/>
    </row>
    <row r="43" s="58" customFormat="1" spans="1:1406">
      <c r="A43" s="82"/>
      <c r="B43" s="83" t="s">
        <v>415</v>
      </c>
      <c r="C43" s="69">
        <v>96.6666666666667</v>
      </c>
      <c r="D43" s="69"/>
      <c r="E43" s="71"/>
      <c r="F43" s="85"/>
      <c r="G43" s="71"/>
      <c r="H43" s="84"/>
      <c r="I43" s="75"/>
      <c r="J43" s="75"/>
      <c r="K43" s="98"/>
      <c r="L43" s="98"/>
      <c r="M43" s="100"/>
      <c r="N43" s="51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  <c r="AJS43" s="37"/>
      <c r="AJT43" s="37"/>
      <c r="AJU43" s="37"/>
      <c r="AJV43" s="37"/>
      <c r="AJW43" s="37"/>
      <c r="AJX43" s="37"/>
      <c r="AJY43" s="37"/>
      <c r="AJZ43" s="37"/>
      <c r="AKA43" s="37"/>
      <c r="AKB43" s="37"/>
      <c r="AKC43" s="37"/>
      <c r="AKD43" s="37"/>
      <c r="AKE43" s="37"/>
      <c r="AKF43" s="37"/>
      <c r="AKG43" s="37"/>
      <c r="AKH43" s="37"/>
      <c r="AKI43" s="37"/>
      <c r="AKJ43" s="37"/>
      <c r="AKK43" s="37"/>
      <c r="AKL43" s="37"/>
      <c r="AKM43" s="37"/>
      <c r="AKN43" s="37"/>
      <c r="AKO43" s="37"/>
      <c r="AKP43" s="37"/>
      <c r="AKQ43" s="37"/>
      <c r="AKR43" s="37"/>
      <c r="AKS43" s="37"/>
      <c r="AKT43" s="37"/>
      <c r="AKU43" s="37"/>
      <c r="AKV43" s="37"/>
      <c r="AKW43" s="37"/>
      <c r="AKX43" s="37"/>
      <c r="AKY43" s="37"/>
      <c r="AKZ43" s="37"/>
      <c r="ALA43" s="37"/>
      <c r="ALB43" s="37"/>
      <c r="ALC43" s="37"/>
      <c r="ALD43" s="37"/>
      <c r="ALE43" s="37"/>
      <c r="ALF43" s="37"/>
      <c r="ALG43" s="37"/>
      <c r="ALH43" s="37"/>
      <c r="ALI43" s="37"/>
      <c r="ALJ43" s="37"/>
      <c r="ALK43" s="37"/>
      <c r="ALL43" s="37"/>
      <c r="ALM43" s="37"/>
      <c r="ALN43" s="37"/>
      <c r="ALO43" s="37"/>
      <c r="ALP43" s="37"/>
      <c r="ALQ43" s="37"/>
      <c r="ALR43" s="37"/>
      <c r="ALS43" s="37"/>
      <c r="ALT43" s="37"/>
      <c r="ALU43" s="37"/>
      <c r="ALV43" s="37"/>
      <c r="ALW43" s="37"/>
      <c r="ALX43" s="37"/>
      <c r="ALY43" s="37"/>
      <c r="ALZ43" s="37"/>
      <c r="AMA43" s="37"/>
      <c r="AMB43" s="37"/>
      <c r="AMC43" s="37"/>
      <c r="AMD43" s="37"/>
      <c r="AME43" s="37"/>
      <c r="AMF43" s="37"/>
      <c r="AMG43" s="37"/>
      <c r="AMH43" s="37"/>
      <c r="AMI43" s="37"/>
      <c r="AMJ43" s="37"/>
      <c r="AMK43" s="37"/>
      <c r="AML43" s="37"/>
      <c r="AMM43" s="37"/>
      <c r="AMN43" s="37"/>
      <c r="AMO43" s="37"/>
      <c r="AMP43" s="37"/>
      <c r="AMQ43" s="37"/>
      <c r="AMR43" s="37"/>
      <c r="AMS43" s="37"/>
      <c r="AMT43" s="37"/>
      <c r="AMU43" s="37"/>
      <c r="AMV43" s="37"/>
      <c r="AMW43" s="37"/>
      <c r="AMX43" s="37"/>
      <c r="AMY43" s="37"/>
      <c r="AMZ43" s="37"/>
      <c r="ANA43" s="37"/>
      <c r="ANB43" s="37"/>
      <c r="ANC43" s="37"/>
      <c r="AND43" s="37"/>
      <c r="ANE43" s="37"/>
      <c r="ANF43" s="37"/>
      <c r="ANG43" s="37"/>
      <c r="ANH43" s="37"/>
      <c r="ANI43" s="37"/>
      <c r="ANJ43" s="37"/>
      <c r="ANK43" s="37"/>
      <c r="ANL43" s="37"/>
      <c r="ANM43" s="37"/>
      <c r="ANN43" s="37"/>
      <c r="ANO43" s="37"/>
      <c r="ANP43" s="37"/>
      <c r="ANQ43" s="37"/>
      <c r="ANR43" s="37"/>
      <c r="ANS43" s="37"/>
      <c r="ANT43" s="37"/>
      <c r="ANU43" s="37"/>
      <c r="ANV43" s="37"/>
      <c r="ANW43" s="37"/>
      <c r="ANX43" s="37"/>
      <c r="ANY43" s="37"/>
      <c r="ANZ43" s="37"/>
      <c r="AOA43" s="37"/>
      <c r="AOB43" s="37"/>
      <c r="AOC43" s="37"/>
      <c r="AOD43" s="37"/>
      <c r="AOE43" s="37"/>
      <c r="AOF43" s="37"/>
      <c r="AOG43" s="37"/>
      <c r="AOH43" s="37"/>
      <c r="AOI43" s="37"/>
      <c r="AOJ43" s="37"/>
      <c r="AOK43" s="37"/>
      <c r="AOL43" s="37"/>
      <c r="AOM43" s="37"/>
      <c r="AON43" s="37"/>
      <c r="AOO43" s="37"/>
      <c r="AOP43" s="37"/>
      <c r="AOQ43" s="37"/>
      <c r="AOR43" s="37"/>
      <c r="AOS43" s="37"/>
      <c r="AOT43" s="37"/>
      <c r="AOU43" s="37"/>
      <c r="AOV43" s="37"/>
      <c r="AOW43" s="37"/>
      <c r="AOX43" s="37"/>
      <c r="AOY43" s="37"/>
      <c r="AOZ43" s="37"/>
      <c r="APA43" s="37"/>
      <c r="APB43" s="37"/>
      <c r="APC43" s="37"/>
      <c r="APD43" s="37"/>
      <c r="APE43" s="37"/>
      <c r="APF43" s="37"/>
      <c r="APG43" s="37"/>
      <c r="APH43" s="37"/>
      <c r="API43" s="37"/>
      <c r="APJ43" s="37"/>
      <c r="APK43" s="37"/>
      <c r="APL43" s="37"/>
      <c r="APM43" s="37"/>
      <c r="APN43" s="37"/>
      <c r="APO43" s="37"/>
      <c r="APP43" s="37"/>
      <c r="APQ43" s="37"/>
      <c r="APR43" s="37"/>
      <c r="APS43" s="37"/>
      <c r="APT43" s="37"/>
      <c r="APU43" s="37"/>
      <c r="APV43" s="37"/>
      <c r="APW43" s="37"/>
      <c r="APX43" s="37"/>
      <c r="APY43" s="37"/>
      <c r="APZ43" s="37"/>
      <c r="AQA43" s="37"/>
      <c r="AQB43" s="37"/>
      <c r="AQC43" s="37"/>
      <c r="AQD43" s="37"/>
      <c r="AQE43" s="37"/>
      <c r="AQF43" s="37"/>
      <c r="AQG43" s="37"/>
      <c r="AQH43" s="37"/>
      <c r="AQI43" s="37"/>
      <c r="AQJ43" s="37"/>
      <c r="AQK43" s="37"/>
      <c r="AQL43" s="37"/>
      <c r="AQM43" s="37"/>
      <c r="AQN43" s="37"/>
      <c r="AQO43" s="37"/>
      <c r="AQP43" s="37"/>
      <c r="AQQ43" s="37"/>
      <c r="AQR43" s="37"/>
      <c r="AQS43" s="37"/>
      <c r="AQT43" s="37"/>
      <c r="AQU43" s="37"/>
      <c r="AQV43" s="37"/>
      <c r="AQW43" s="37"/>
      <c r="AQX43" s="37"/>
      <c r="AQY43" s="37"/>
      <c r="AQZ43" s="37"/>
      <c r="ARA43" s="37"/>
      <c r="ARB43" s="37"/>
      <c r="ARC43" s="37"/>
      <c r="ARD43" s="37"/>
      <c r="ARE43" s="37"/>
      <c r="ARF43" s="37"/>
      <c r="ARG43" s="37"/>
      <c r="ARH43" s="37"/>
      <c r="ARI43" s="37"/>
      <c r="ARJ43" s="37"/>
      <c r="ARK43" s="37"/>
      <c r="ARL43" s="37"/>
      <c r="ARM43" s="37"/>
      <c r="ARN43" s="37"/>
      <c r="ARO43" s="37"/>
      <c r="ARP43" s="37"/>
      <c r="ARQ43" s="37"/>
      <c r="ARR43" s="37"/>
      <c r="ARS43" s="37"/>
      <c r="ART43" s="37"/>
      <c r="ARU43" s="37"/>
      <c r="ARV43" s="37"/>
      <c r="ARW43" s="37"/>
      <c r="ARX43" s="37"/>
      <c r="ARY43" s="37"/>
      <c r="ARZ43" s="37"/>
      <c r="ASA43" s="37"/>
      <c r="ASB43" s="37"/>
      <c r="ASC43" s="37"/>
      <c r="ASD43" s="37"/>
      <c r="ASE43" s="37"/>
      <c r="ASF43" s="37"/>
      <c r="ASG43" s="37"/>
      <c r="ASH43" s="37"/>
      <c r="ASI43" s="37"/>
      <c r="ASJ43" s="37"/>
      <c r="ASK43" s="37"/>
      <c r="ASL43" s="37"/>
      <c r="ASM43" s="37"/>
      <c r="ASN43" s="37"/>
      <c r="ASO43" s="37"/>
      <c r="ASP43" s="37"/>
      <c r="ASQ43" s="37"/>
      <c r="ASR43" s="37"/>
      <c r="ASS43" s="37"/>
      <c r="AST43" s="37"/>
      <c r="ASU43" s="37"/>
      <c r="ASV43" s="37"/>
      <c r="ASW43" s="37"/>
      <c r="ASX43" s="37"/>
      <c r="ASY43" s="37"/>
      <c r="ASZ43" s="37"/>
      <c r="ATA43" s="37"/>
      <c r="ATB43" s="37"/>
      <c r="ATC43" s="37"/>
      <c r="ATD43" s="37"/>
      <c r="ATE43" s="37"/>
      <c r="ATF43" s="37"/>
      <c r="ATG43" s="37"/>
      <c r="ATH43" s="37"/>
      <c r="ATI43" s="37"/>
      <c r="ATJ43" s="37"/>
      <c r="ATK43" s="37"/>
      <c r="ATL43" s="37"/>
      <c r="ATM43" s="37"/>
      <c r="ATN43" s="37"/>
      <c r="ATO43" s="37"/>
      <c r="ATP43" s="37"/>
      <c r="ATQ43" s="37"/>
      <c r="ATR43" s="37"/>
      <c r="ATS43" s="37"/>
      <c r="ATT43" s="37"/>
      <c r="ATU43" s="37"/>
      <c r="ATV43" s="37"/>
      <c r="ATW43" s="37"/>
      <c r="ATX43" s="37"/>
      <c r="ATY43" s="37"/>
      <c r="ATZ43" s="37"/>
      <c r="AUA43" s="37"/>
      <c r="AUB43" s="37"/>
      <c r="AUC43" s="37"/>
      <c r="AUD43" s="37"/>
      <c r="AUE43" s="37"/>
      <c r="AUF43" s="37"/>
      <c r="AUG43" s="37"/>
      <c r="AUH43" s="37"/>
      <c r="AUI43" s="37"/>
      <c r="AUJ43" s="37"/>
      <c r="AUK43" s="37"/>
      <c r="AUL43" s="37"/>
      <c r="AUM43" s="37"/>
      <c r="AUN43" s="37"/>
      <c r="AUO43" s="37"/>
      <c r="AUP43" s="37"/>
      <c r="AUQ43" s="37"/>
      <c r="AUR43" s="37"/>
      <c r="AUS43" s="37"/>
      <c r="AUT43" s="37"/>
      <c r="AUU43" s="37"/>
      <c r="AUV43" s="37"/>
      <c r="AUW43" s="37"/>
      <c r="AUX43" s="37"/>
      <c r="AUY43" s="37"/>
      <c r="AUZ43" s="37"/>
      <c r="AVA43" s="37"/>
      <c r="AVB43" s="37"/>
      <c r="AVC43" s="37"/>
      <c r="AVD43" s="37"/>
      <c r="AVE43" s="37"/>
      <c r="AVF43" s="37"/>
      <c r="AVG43" s="37"/>
      <c r="AVH43" s="37"/>
      <c r="AVI43" s="37"/>
      <c r="AVJ43" s="37"/>
      <c r="AVK43" s="37"/>
      <c r="AVL43" s="37"/>
      <c r="AVM43" s="37"/>
      <c r="AVN43" s="37"/>
      <c r="AVO43" s="37"/>
      <c r="AVP43" s="37"/>
      <c r="AVQ43" s="37"/>
      <c r="AVR43" s="37"/>
      <c r="AVS43" s="37"/>
      <c r="AVT43" s="37"/>
      <c r="AVU43" s="37"/>
      <c r="AVV43" s="37"/>
      <c r="AVW43" s="37"/>
      <c r="AVX43" s="37"/>
      <c r="AVY43" s="37"/>
      <c r="AVZ43" s="37"/>
      <c r="AWA43" s="37"/>
      <c r="AWB43" s="37"/>
      <c r="AWC43" s="37"/>
      <c r="AWD43" s="37"/>
      <c r="AWE43" s="37"/>
      <c r="AWF43" s="37"/>
      <c r="AWG43" s="37"/>
      <c r="AWH43" s="37"/>
      <c r="AWI43" s="37"/>
      <c r="AWJ43" s="37"/>
      <c r="AWK43" s="37"/>
      <c r="AWL43" s="37"/>
      <c r="AWM43" s="37"/>
      <c r="AWN43" s="37"/>
      <c r="AWO43" s="37"/>
      <c r="AWP43" s="37"/>
      <c r="AWQ43" s="37"/>
      <c r="AWR43" s="37"/>
      <c r="AWS43" s="37"/>
      <c r="AWT43" s="37"/>
      <c r="AWU43" s="37"/>
      <c r="AWV43" s="37"/>
      <c r="AWW43" s="37"/>
      <c r="AWX43" s="37"/>
      <c r="AWY43" s="37"/>
      <c r="AWZ43" s="37"/>
      <c r="AXA43" s="37"/>
      <c r="AXB43" s="37"/>
      <c r="AXC43" s="37"/>
      <c r="AXD43" s="37"/>
      <c r="AXE43" s="37"/>
      <c r="AXF43" s="37"/>
      <c r="AXG43" s="37"/>
      <c r="AXH43" s="37"/>
      <c r="AXI43" s="37"/>
      <c r="AXJ43" s="37"/>
      <c r="AXK43" s="37"/>
      <c r="AXL43" s="37"/>
      <c r="AXM43" s="37"/>
      <c r="AXN43" s="37"/>
      <c r="AXO43" s="37"/>
      <c r="AXP43" s="37"/>
      <c r="AXQ43" s="37"/>
      <c r="AXR43" s="37"/>
      <c r="AXS43" s="37"/>
      <c r="AXT43" s="37"/>
      <c r="AXU43" s="37"/>
      <c r="AXV43" s="37"/>
      <c r="AXW43" s="37"/>
      <c r="AXX43" s="37"/>
      <c r="AXY43" s="37"/>
      <c r="AXZ43" s="37"/>
      <c r="AYA43" s="37"/>
      <c r="AYB43" s="37"/>
      <c r="AYC43" s="37"/>
      <c r="AYD43" s="37"/>
      <c r="AYE43" s="37"/>
      <c r="AYF43" s="37"/>
      <c r="AYG43" s="37"/>
      <c r="AYH43" s="37"/>
      <c r="AYI43" s="37"/>
      <c r="AYJ43" s="37"/>
      <c r="AYK43" s="37"/>
      <c r="AYL43" s="37"/>
      <c r="AYM43" s="37"/>
      <c r="AYN43" s="37"/>
      <c r="AYO43" s="37"/>
      <c r="AYP43" s="37"/>
      <c r="AYQ43" s="37"/>
      <c r="AYR43" s="37"/>
      <c r="AYS43" s="37"/>
      <c r="AYT43" s="37"/>
      <c r="AYU43" s="37"/>
      <c r="AYV43" s="37"/>
      <c r="AYW43" s="37"/>
      <c r="AYX43" s="37"/>
      <c r="AYY43" s="37"/>
      <c r="AYZ43" s="37"/>
      <c r="AZA43" s="37"/>
      <c r="AZB43" s="37"/>
      <c r="AZC43" s="37"/>
      <c r="AZD43" s="37"/>
      <c r="AZE43" s="37"/>
      <c r="AZF43" s="37"/>
      <c r="AZG43" s="37"/>
      <c r="AZH43" s="37"/>
      <c r="AZI43" s="37"/>
      <c r="AZJ43" s="37"/>
      <c r="AZK43" s="37"/>
      <c r="AZL43" s="37"/>
      <c r="AZM43" s="37"/>
      <c r="AZN43" s="37"/>
      <c r="AZO43" s="37"/>
      <c r="AZP43" s="37"/>
      <c r="AZQ43" s="37"/>
      <c r="AZR43" s="37"/>
      <c r="AZS43" s="37"/>
      <c r="AZT43" s="37"/>
      <c r="AZU43" s="37"/>
      <c r="AZV43" s="37"/>
      <c r="AZW43" s="37"/>
      <c r="AZX43" s="37"/>
      <c r="AZY43" s="37"/>
      <c r="AZZ43" s="37"/>
      <c r="BAA43" s="37"/>
      <c r="BAB43" s="37"/>
      <c r="BAC43" s="37"/>
      <c r="BAD43" s="37"/>
      <c r="BAE43" s="37"/>
      <c r="BAF43" s="37"/>
      <c r="BAG43" s="37"/>
      <c r="BAH43" s="37"/>
      <c r="BAI43" s="37"/>
      <c r="BAJ43" s="37"/>
      <c r="BAK43" s="37"/>
      <c r="BAL43" s="37"/>
      <c r="BAM43" s="37"/>
      <c r="BAN43" s="37"/>
      <c r="BAO43" s="37"/>
      <c r="BAP43" s="37"/>
      <c r="BAQ43" s="37"/>
      <c r="BAR43" s="37"/>
      <c r="BAS43" s="37"/>
      <c r="BAT43" s="37"/>
      <c r="BAU43" s="37"/>
      <c r="BAV43" s="37"/>
      <c r="BAW43" s="37"/>
      <c r="BAX43" s="37"/>
      <c r="BAY43" s="37"/>
      <c r="BAZ43" s="37"/>
      <c r="BBA43" s="37"/>
      <c r="BBB43" s="102"/>
    </row>
    <row r="44" s="37" customFormat="1" spans="1:14">
      <c r="A44" s="73" t="s">
        <v>20</v>
      </c>
      <c r="B44" s="86" t="s">
        <v>416</v>
      </c>
      <c r="C44" s="69">
        <v>98.3333333333333</v>
      </c>
      <c r="D44" s="69"/>
      <c r="E44" s="75"/>
      <c r="F44" s="76"/>
      <c r="G44" s="71"/>
      <c r="H44" s="74">
        <f>COUNT(C44:C59)</f>
        <v>16</v>
      </c>
      <c r="I44" s="94">
        <f>COUNTIF(C44:C59,"&gt;=95")</f>
        <v>13</v>
      </c>
      <c r="J44" s="94">
        <f>COUNTIF(C44:C59,"&lt;85")</f>
        <v>0</v>
      </c>
      <c r="K44" s="95">
        <f>I44/H44</f>
        <v>0.8125</v>
      </c>
      <c r="L44" s="95">
        <f>J44/H44</f>
        <v>0</v>
      </c>
      <c r="M44" s="96">
        <f>K44*60+40</f>
        <v>88.75</v>
      </c>
      <c r="N44" s="51"/>
    </row>
    <row r="45" s="37" customFormat="1" spans="1:14">
      <c r="A45" s="73"/>
      <c r="B45" s="87" t="s">
        <v>417</v>
      </c>
      <c r="C45" s="69">
        <v>99.6666666666667</v>
      </c>
      <c r="D45" s="69"/>
      <c r="E45" s="75"/>
      <c r="F45" s="75"/>
      <c r="G45" s="71"/>
      <c r="H45" s="74"/>
      <c r="I45" s="94"/>
      <c r="J45" s="94"/>
      <c r="K45" s="95"/>
      <c r="L45" s="95"/>
      <c r="M45" s="96"/>
      <c r="N45" s="51"/>
    </row>
    <row r="46" s="37" customFormat="1" spans="1:14">
      <c r="A46" s="73"/>
      <c r="B46" s="87" t="s">
        <v>418</v>
      </c>
      <c r="C46" s="69">
        <v>98.6666666666667</v>
      </c>
      <c r="D46" s="69"/>
      <c r="E46" s="70"/>
      <c r="F46" s="70"/>
      <c r="G46" s="71"/>
      <c r="H46" s="74"/>
      <c r="I46" s="94"/>
      <c r="J46" s="94"/>
      <c r="K46" s="95"/>
      <c r="L46" s="95"/>
      <c r="M46" s="96"/>
      <c r="N46" s="51"/>
    </row>
    <row r="47" s="37" customFormat="1" spans="1:14">
      <c r="A47" s="73"/>
      <c r="B47" s="87" t="s">
        <v>419</v>
      </c>
      <c r="C47" s="69">
        <v>98</v>
      </c>
      <c r="D47" s="69"/>
      <c r="E47" s="70"/>
      <c r="F47" s="70"/>
      <c r="G47" s="71"/>
      <c r="H47" s="74"/>
      <c r="I47" s="94"/>
      <c r="J47" s="94"/>
      <c r="K47" s="95"/>
      <c r="L47" s="95"/>
      <c r="M47" s="96"/>
      <c r="N47" s="51"/>
    </row>
    <row r="48" s="37" customFormat="1" spans="1:14">
      <c r="A48" s="73"/>
      <c r="B48" s="87" t="s">
        <v>420</v>
      </c>
      <c r="C48" s="69">
        <v>97.6666666666667</v>
      </c>
      <c r="D48" s="69"/>
      <c r="E48" s="70"/>
      <c r="F48" s="70"/>
      <c r="G48" s="71"/>
      <c r="H48" s="74"/>
      <c r="I48" s="94"/>
      <c r="J48" s="94"/>
      <c r="K48" s="95"/>
      <c r="L48" s="95"/>
      <c r="M48" s="96"/>
      <c r="N48" s="51"/>
    </row>
    <row r="49" s="37" customFormat="1" spans="1:14">
      <c r="A49" s="73"/>
      <c r="B49" s="87" t="s">
        <v>421</v>
      </c>
      <c r="C49" s="69">
        <v>95.3333333333333</v>
      </c>
      <c r="D49" s="69"/>
      <c r="E49" s="70"/>
      <c r="F49" s="70"/>
      <c r="G49" s="71"/>
      <c r="H49" s="74"/>
      <c r="I49" s="94"/>
      <c r="J49" s="94"/>
      <c r="K49" s="95"/>
      <c r="L49" s="95"/>
      <c r="M49" s="96"/>
      <c r="N49" s="51"/>
    </row>
    <row r="50" s="37" customFormat="1" spans="1:14">
      <c r="A50" s="73"/>
      <c r="B50" s="87" t="s">
        <v>422</v>
      </c>
      <c r="C50" s="69">
        <v>98.3333333333333</v>
      </c>
      <c r="D50" s="69"/>
      <c r="E50" s="70"/>
      <c r="F50" s="70"/>
      <c r="G50" s="71"/>
      <c r="H50" s="74"/>
      <c r="I50" s="94"/>
      <c r="J50" s="94"/>
      <c r="K50" s="95"/>
      <c r="L50" s="95"/>
      <c r="M50" s="96"/>
      <c r="N50" s="51"/>
    </row>
    <row r="51" s="37" customFormat="1" spans="1:14">
      <c r="A51" s="73"/>
      <c r="B51" s="87" t="s">
        <v>423</v>
      </c>
      <c r="C51" s="69">
        <v>95.3333333333333</v>
      </c>
      <c r="D51" s="69"/>
      <c r="E51" s="70"/>
      <c r="F51" s="70"/>
      <c r="G51" s="71"/>
      <c r="H51" s="74"/>
      <c r="I51" s="94"/>
      <c r="J51" s="94"/>
      <c r="K51" s="95"/>
      <c r="L51" s="95"/>
      <c r="M51" s="96"/>
      <c r="N51" s="51"/>
    </row>
    <row r="52" s="37" customFormat="1" spans="1:14">
      <c r="A52" s="73"/>
      <c r="B52" s="87" t="s">
        <v>424</v>
      </c>
      <c r="C52" s="69">
        <v>96</v>
      </c>
      <c r="D52" s="70"/>
      <c r="E52" s="70"/>
      <c r="F52" s="70"/>
      <c r="G52" s="71"/>
      <c r="H52" s="74"/>
      <c r="I52" s="94"/>
      <c r="J52" s="94"/>
      <c r="K52" s="95"/>
      <c r="L52" s="95"/>
      <c r="M52" s="96"/>
      <c r="N52" s="51"/>
    </row>
    <row r="53" s="37" customFormat="1" spans="1:14">
      <c r="A53" s="73"/>
      <c r="B53" s="87" t="s">
        <v>425</v>
      </c>
      <c r="C53" s="69">
        <v>96.6666666666667</v>
      </c>
      <c r="D53" s="70"/>
      <c r="E53" s="70"/>
      <c r="F53" s="70"/>
      <c r="G53" s="71"/>
      <c r="H53" s="74"/>
      <c r="I53" s="94"/>
      <c r="J53" s="94"/>
      <c r="K53" s="95"/>
      <c r="L53" s="95"/>
      <c r="M53" s="96"/>
      <c r="N53" s="51"/>
    </row>
    <row r="54" s="37" customFormat="1" spans="1:14">
      <c r="A54" s="73"/>
      <c r="B54" s="87" t="s">
        <v>426</v>
      </c>
      <c r="C54" s="69">
        <v>93</v>
      </c>
      <c r="D54" s="70"/>
      <c r="E54" s="70"/>
      <c r="F54" s="70"/>
      <c r="G54" s="71"/>
      <c r="H54" s="74"/>
      <c r="I54" s="94"/>
      <c r="J54" s="94"/>
      <c r="K54" s="95"/>
      <c r="L54" s="95"/>
      <c r="M54" s="96"/>
      <c r="N54" s="51"/>
    </row>
    <row r="55" s="37" customFormat="1" spans="1:14">
      <c r="A55" s="73"/>
      <c r="B55" s="87" t="s">
        <v>427</v>
      </c>
      <c r="C55" s="69">
        <v>96</v>
      </c>
      <c r="D55" s="70"/>
      <c r="E55" s="70"/>
      <c r="F55" s="70"/>
      <c r="G55" s="71"/>
      <c r="H55" s="74"/>
      <c r="I55" s="94"/>
      <c r="J55" s="94"/>
      <c r="K55" s="95"/>
      <c r="L55" s="95"/>
      <c r="M55" s="96"/>
      <c r="N55" s="51"/>
    </row>
    <row r="56" s="37" customFormat="1" spans="1:14">
      <c r="A56" s="73"/>
      <c r="B56" s="87" t="s">
        <v>428</v>
      </c>
      <c r="C56" s="69">
        <v>99</v>
      </c>
      <c r="D56" s="70"/>
      <c r="E56" s="70"/>
      <c r="F56" s="70"/>
      <c r="G56" s="71"/>
      <c r="H56" s="74"/>
      <c r="I56" s="94"/>
      <c r="J56" s="94"/>
      <c r="K56" s="95"/>
      <c r="L56" s="95"/>
      <c r="M56" s="96"/>
      <c r="N56" s="51"/>
    </row>
    <row r="57" s="37" customFormat="1" spans="1:14">
      <c r="A57" s="73"/>
      <c r="B57" s="83" t="s">
        <v>429</v>
      </c>
      <c r="C57" s="69">
        <v>94.3333333333333</v>
      </c>
      <c r="D57" s="70"/>
      <c r="E57" s="70"/>
      <c r="F57" s="70"/>
      <c r="G57" s="71"/>
      <c r="H57" s="74"/>
      <c r="I57" s="94"/>
      <c r="J57" s="94"/>
      <c r="K57" s="95"/>
      <c r="L57" s="95"/>
      <c r="M57" s="96"/>
      <c r="N57" s="51"/>
    </row>
    <row r="58" s="37" customFormat="1" spans="1:14">
      <c r="A58" s="73"/>
      <c r="B58" s="87" t="s">
        <v>430</v>
      </c>
      <c r="C58" s="69">
        <v>96</v>
      </c>
      <c r="D58" s="70"/>
      <c r="E58" s="70"/>
      <c r="F58" s="70"/>
      <c r="G58" s="71"/>
      <c r="H58" s="74"/>
      <c r="I58" s="94"/>
      <c r="J58" s="94"/>
      <c r="K58" s="95"/>
      <c r="L58" s="95"/>
      <c r="M58" s="96"/>
      <c r="N58" s="51"/>
    </row>
    <row r="59" s="37" customFormat="1" spans="1:14">
      <c r="A59" s="73"/>
      <c r="B59" s="83" t="s">
        <v>431</v>
      </c>
      <c r="C59" s="69">
        <v>94.3333333333333</v>
      </c>
      <c r="D59" s="70"/>
      <c r="E59" s="70"/>
      <c r="F59" s="70"/>
      <c r="G59" s="71"/>
      <c r="H59" s="74"/>
      <c r="I59" s="94"/>
      <c r="J59" s="94"/>
      <c r="K59" s="95"/>
      <c r="L59" s="95"/>
      <c r="M59" s="96"/>
      <c r="N59" s="51"/>
    </row>
    <row r="60" s="37" customFormat="1" spans="1:14">
      <c r="A60" s="67" t="s">
        <v>21</v>
      </c>
      <c r="B60" s="83" t="s">
        <v>432</v>
      </c>
      <c r="C60" s="69">
        <v>94.3333333333333</v>
      </c>
      <c r="D60" s="70"/>
      <c r="E60" s="70"/>
      <c r="F60" s="70"/>
      <c r="G60" s="71"/>
      <c r="H60" s="72">
        <f>COUNT(C60:C75)</f>
        <v>16</v>
      </c>
      <c r="I60" s="91">
        <f>COUNTIF(C60:C75,"&gt;=95")</f>
        <v>4</v>
      </c>
      <c r="J60" s="91">
        <f>COUNTIF(C60:C75,"&lt;85")</f>
        <v>0</v>
      </c>
      <c r="K60" s="92">
        <f>I60/H60</f>
        <v>0.25</v>
      </c>
      <c r="L60" s="92">
        <f>J60/H60</f>
        <v>0</v>
      </c>
      <c r="M60" s="93">
        <f>K60*60+40</f>
        <v>55</v>
      </c>
      <c r="N60" s="51"/>
    </row>
    <row r="61" s="37" customFormat="1" spans="1:14">
      <c r="A61" s="73"/>
      <c r="B61" s="70" t="s">
        <v>433</v>
      </c>
      <c r="C61" s="69">
        <v>96.6666666666667</v>
      </c>
      <c r="D61" s="70"/>
      <c r="E61" s="70"/>
      <c r="F61" s="70"/>
      <c r="G61" s="71"/>
      <c r="H61" s="74"/>
      <c r="I61" s="94"/>
      <c r="J61" s="94"/>
      <c r="K61" s="95"/>
      <c r="L61" s="95"/>
      <c r="M61" s="96"/>
      <c r="N61" s="51"/>
    </row>
    <row r="62" s="37" customFormat="1" spans="1:14">
      <c r="A62" s="73"/>
      <c r="B62" s="88" t="s">
        <v>408</v>
      </c>
      <c r="C62" s="69">
        <v>91.6666666666667</v>
      </c>
      <c r="D62" s="70"/>
      <c r="E62" s="70"/>
      <c r="F62" s="70"/>
      <c r="G62" s="71"/>
      <c r="H62" s="74"/>
      <c r="I62" s="94"/>
      <c r="J62" s="94"/>
      <c r="K62" s="95"/>
      <c r="L62" s="95"/>
      <c r="M62" s="96"/>
      <c r="N62" s="51"/>
    </row>
    <row r="63" s="37" customFormat="1" spans="1:14">
      <c r="A63" s="73"/>
      <c r="B63" s="68" t="s">
        <v>428</v>
      </c>
      <c r="C63" s="69">
        <v>99</v>
      </c>
      <c r="D63" s="71"/>
      <c r="E63" s="75"/>
      <c r="F63" s="70"/>
      <c r="G63" s="71"/>
      <c r="H63" s="74"/>
      <c r="I63" s="94"/>
      <c r="J63" s="94"/>
      <c r="K63" s="95"/>
      <c r="L63" s="95"/>
      <c r="M63" s="96"/>
      <c r="N63" s="51"/>
    </row>
    <row r="64" s="37" customFormat="1" spans="1:14">
      <c r="A64" s="73"/>
      <c r="B64" s="83" t="s">
        <v>434</v>
      </c>
      <c r="C64" s="69">
        <v>95</v>
      </c>
      <c r="D64" s="71"/>
      <c r="E64" s="70"/>
      <c r="F64" s="75"/>
      <c r="G64" s="71"/>
      <c r="H64" s="74"/>
      <c r="I64" s="94"/>
      <c r="J64" s="94"/>
      <c r="K64" s="95"/>
      <c r="L64" s="95"/>
      <c r="M64" s="96"/>
      <c r="N64" s="51"/>
    </row>
    <row r="65" s="37" customFormat="1" spans="1:14">
      <c r="A65" s="73"/>
      <c r="B65" s="83" t="s">
        <v>435</v>
      </c>
      <c r="C65" s="69">
        <v>94.3333333333333</v>
      </c>
      <c r="D65" s="71"/>
      <c r="E65" s="70"/>
      <c r="F65" s="70"/>
      <c r="G65" s="71"/>
      <c r="H65" s="74"/>
      <c r="I65" s="94"/>
      <c r="J65" s="94"/>
      <c r="K65" s="95"/>
      <c r="L65" s="95"/>
      <c r="M65" s="96"/>
      <c r="N65" s="51"/>
    </row>
    <row r="66" s="37" customFormat="1" spans="1:14">
      <c r="A66" s="73"/>
      <c r="B66" s="83" t="s">
        <v>436</v>
      </c>
      <c r="C66" s="69">
        <v>94.6666666666667</v>
      </c>
      <c r="D66" s="71"/>
      <c r="E66" s="70"/>
      <c r="F66" s="70"/>
      <c r="G66" s="71"/>
      <c r="H66" s="74"/>
      <c r="I66" s="94"/>
      <c r="J66" s="94"/>
      <c r="K66" s="95"/>
      <c r="L66" s="95"/>
      <c r="M66" s="96"/>
      <c r="N66" s="51"/>
    </row>
    <row r="67" s="37" customFormat="1" spans="1:14">
      <c r="A67" s="73"/>
      <c r="B67" s="83" t="s">
        <v>437</v>
      </c>
      <c r="C67" s="69">
        <v>92.3333333333333</v>
      </c>
      <c r="D67" s="71"/>
      <c r="E67" s="70"/>
      <c r="F67" s="70"/>
      <c r="G67" s="71"/>
      <c r="H67" s="74"/>
      <c r="I67" s="94"/>
      <c r="J67" s="94"/>
      <c r="K67" s="95"/>
      <c r="L67" s="95"/>
      <c r="M67" s="96"/>
      <c r="N67" s="51"/>
    </row>
    <row r="68" s="37" customFormat="1" spans="1:14">
      <c r="A68" s="73"/>
      <c r="B68" s="83" t="s">
        <v>438</v>
      </c>
      <c r="C68" s="69">
        <v>91.3333333333333</v>
      </c>
      <c r="D68" s="71"/>
      <c r="E68" s="70"/>
      <c r="F68" s="71"/>
      <c r="G68" s="71"/>
      <c r="H68" s="74"/>
      <c r="I68" s="94"/>
      <c r="J68" s="94"/>
      <c r="K68" s="95"/>
      <c r="L68" s="95"/>
      <c r="M68" s="96"/>
      <c r="N68" s="51"/>
    </row>
    <row r="69" s="37" customFormat="1" spans="1:14">
      <c r="A69" s="73"/>
      <c r="B69" s="70" t="s">
        <v>429</v>
      </c>
      <c r="C69" s="69">
        <v>94.3333333333333</v>
      </c>
      <c r="D69" s="71"/>
      <c r="E69" s="70"/>
      <c r="F69" s="71"/>
      <c r="G69" s="71"/>
      <c r="H69" s="74"/>
      <c r="I69" s="94"/>
      <c r="J69" s="94"/>
      <c r="K69" s="95"/>
      <c r="L69" s="95"/>
      <c r="M69" s="96"/>
      <c r="N69" s="51"/>
    </row>
    <row r="70" s="37" customFormat="1" spans="1:14">
      <c r="A70" s="73"/>
      <c r="B70" s="83" t="s">
        <v>439</v>
      </c>
      <c r="C70" s="69">
        <v>91.3333333333333</v>
      </c>
      <c r="D70" s="71"/>
      <c r="E70" s="70"/>
      <c r="F70" s="71"/>
      <c r="G70" s="71"/>
      <c r="H70" s="74"/>
      <c r="I70" s="94"/>
      <c r="J70" s="94"/>
      <c r="K70" s="95"/>
      <c r="L70" s="95"/>
      <c r="M70" s="96"/>
      <c r="N70" s="51"/>
    </row>
    <row r="71" s="37" customFormat="1" spans="1:14">
      <c r="A71" s="73"/>
      <c r="B71" s="83" t="s">
        <v>414</v>
      </c>
      <c r="C71" s="69">
        <v>91</v>
      </c>
      <c r="D71" s="71"/>
      <c r="E71" s="71"/>
      <c r="F71" s="71"/>
      <c r="G71" s="71"/>
      <c r="H71" s="74"/>
      <c r="I71" s="94"/>
      <c r="J71" s="94"/>
      <c r="K71" s="95"/>
      <c r="L71" s="95"/>
      <c r="M71" s="96"/>
      <c r="N71" s="51"/>
    </row>
    <row r="72" s="37" customFormat="1" spans="1:14">
      <c r="A72" s="73"/>
      <c r="B72" s="83" t="s">
        <v>415</v>
      </c>
      <c r="C72" s="69">
        <v>96.6666666666667</v>
      </c>
      <c r="D72" s="71"/>
      <c r="E72" s="71"/>
      <c r="F72" s="71"/>
      <c r="G72" s="71"/>
      <c r="H72" s="74"/>
      <c r="I72" s="94"/>
      <c r="J72" s="94"/>
      <c r="K72" s="95"/>
      <c r="L72" s="95"/>
      <c r="M72" s="96"/>
      <c r="N72" s="51"/>
    </row>
    <row r="73" s="37" customFormat="1" spans="1:14">
      <c r="A73" s="73"/>
      <c r="B73" s="83" t="s">
        <v>440</v>
      </c>
      <c r="C73" s="69">
        <v>91.6666666666667</v>
      </c>
      <c r="D73" s="71"/>
      <c r="E73" s="71"/>
      <c r="F73" s="71"/>
      <c r="G73" s="71"/>
      <c r="H73" s="74"/>
      <c r="I73" s="94"/>
      <c r="J73" s="94"/>
      <c r="K73" s="95"/>
      <c r="L73" s="95"/>
      <c r="M73" s="96"/>
      <c r="N73" s="51"/>
    </row>
    <row r="74" s="37" customFormat="1" spans="1:14">
      <c r="A74" s="73"/>
      <c r="B74" s="83" t="s">
        <v>441</v>
      </c>
      <c r="C74" s="69">
        <v>87.3333333333333</v>
      </c>
      <c r="D74" s="71"/>
      <c r="E74" s="71"/>
      <c r="F74" s="71"/>
      <c r="G74" s="71"/>
      <c r="H74" s="74"/>
      <c r="I74" s="94"/>
      <c r="J74" s="94"/>
      <c r="K74" s="95"/>
      <c r="L74" s="95"/>
      <c r="M74" s="96"/>
      <c r="N74" s="51"/>
    </row>
    <row r="75" s="37" customFormat="1" spans="1:14">
      <c r="A75" s="73"/>
      <c r="B75" s="83" t="s">
        <v>442</v>
      </c>
      <c r="C75" s="69">
        <v>94.6666666666667</v>
      </c>
      <c r="D75" s="70"/>
      <c r="E75" s="71"/>
      <c r="F75" s="71"/>
      <c r="G75" s="71"/>
      <c r="H75" s="74"/>
      <c r="I75" s="94"/>
      <c r="J75" s="94"/>
      <c r="K75" s="95"/>
      <c r="L75" s="95"/>
      <c r="M75" s="96"/>
      <c r="N75" s="51"/>
    </row>
    <row r="76" s="37" customFormat="1" spans="1:14">
      <c r="A76" s="67" t="s">
        <v>22</v>
      </c>
      <c r="B76" s="83" t="s">
        <v>417</v>
      </c>
      <c r="C76" s="69">
        <v>99.6666666666667</v>
      </c>
      <c r="D76" s="70"/>
      <c r="E76" s="71"/>
      <c r="F76" s="71"/>
      <c r="G76" s="71"/>
      <c r="H76" s="72">
        <f>COUNT(C76:C92)</f>
        <v>17</v>
      </c>
      <c r="I76" s="91">
        <f>COUNTIF(C76:C92,"&gt;=95")</f>
        <v>12</v>
      </c>
      <c r="J76" s="91">
        <f>COUNTIF(C76:C92,"&lt;85")</f>
        <v>0</v>
      </c>
      <c r="K76" s="92">
        <f>I76/H76</f>
        <v>0.705882352941177</v>
      </c>
      <c r="L76" s="92">
        <f>J76/H76</f>
        <v>0</v>
      </c>
      <c r="M76" s="93">
        <f>K76*60+40</f>
        <v>82.3529411764706</v>
      </c>
      <c r="N76" s="51"/>
    </row>
    <row r="77" s="37" customFormat="1" ht="16.95" customHeight="1" spans="1:14">
      <c r="A77" s="73"/>
      <c r="B77" s="83" t="s">
        <v>381</v>
      </c>
      <c r="C77" s="69">
        <v>95.6666666666667</v>
      </c>
      <c r="D77" s="70"/>
      <c r="E77" s="71"/>
      <c r="F77" s="71"/>
      <c r="G77" s="71"/>
      <c r="H77" s="74"/>
      <c r="I77" s="94"/>
      <c r="J77" s="94"/>
      <c r="K77" s="95"/>
      <c r="L77" s="95"/>
      <c r="M77" s="96"/>
      <c r="N77" s="51"/>
    </row>
    <row r="78" s="37" customFormat="1" ht="16.95" customHeight="1" spans="1:14">
      <c r="A78" s="73"/>
      <c r="B78" s="83" t="s">
        <v>436</v>
      </c>
      <c r="C78" s="69">
        <v>95</v>
      </c>
      <c r="D78" s="70"/>
      <c r="E78" s="71"/>
      <c r="F78" s="71"/>
      <c r="G78" s="71"/>
      <c r="H78" s="74"/>
      <c r="I78" s="94"/>
      <c r="J78" s="94"/>
      <c r="K78" s="95"/>
      <c r="L78" s="95"/>
      <c r="M78" s="96"/>
      <c r="N78" s="51"/>
    </row>
    <row r="79" s="37" customFormat="1" ht="16.95" customHeight="1" spans="1:14">
      <c r="A79" s="73"/>
      <c r="B79" s="83" t="s">
        <v>437</v>
      </c>
      <c r="C79" s="69">
        <v>92</v>
      </c>
      <c r="D79" s="70"/>
      <c r="E79" s="71"/>
      <c r="F79" s="71"/>
      <c r="G79" s="71"/>
      <c r="H79" s="74"/>
      <c r="I79" s="94"/>
      <c r="J79" s="94"/>
      <c r="K79" s="95"/>
      <c r="L79" s="95"/>
      <c r="M79" s="96"/>
      <c r="N79" s="51"/>
    </row>
    <row r="80" s="37" customFormat="1" ht="16.95" customHeight="1" spans="1:14">
      <c r="A80" s="73"/>
      <c r="B80" s="83" t="s">
        <v>438</v>
      </c>
      <c r="C80" s="69">
        <v>91</v>
      </c>
      <c r="D80" s="70"/>
      <c r="E80" s="71"/>
      <c r="F80" s="71"/>
      <c r="G80" s="71"/>
      <c r="H80" s="74"/>
      <c r="I80" s="94"/>
      <c r="J80" s="94"/>
      <c r="K80" s="95"/>
      <c r="L80" s="95"/>
      <c r="M80" s="96"/>
      <c r="N80" s="51"/>
    </row>
    <row r="81" s="37" customFormat="1" spans="1:14">
      <c r="A81" s="73"/>
      <c r="B81" s="83" t="s">
        <v>443</v>
      </c>
      <c r="C81" s="69">
        <v>97</v>
      </c>
      <c r="D81" s="70"/>
      <c r="E81" s="71"/>
      <c r="F81" s="71"/>
      <c r="G81" s="71"/>
      <c r="H81" s="74"/>
      <c r="I81" s="94"/>
      <c r="J81" s="94"/>
      <c r="K81" s="95"/>
      <c r="L81" s="95"/>
      <c r="M81" s="96"/>
      <c r="N81" s="51"/>
    </row>
    <row r="82" s="37" customFormat="1" spans="1:14">
      <c r="A82" s="73"/>
      <c r="B82" s="83" t="s">
        <v>444</v>
      </c>
      <c r="C82" s="69">
        <v>97.3333333333333</v>
      </c>
      <c r="D82" s="70"/>
      <c r="E82" s="71"/>
      <c r="F82" s="71"/>
      <c r="G82" s="71"/>
      <c r="H82" s="74"/>
      <c r="I82" s="94"/>
      <c r="J82" s="94"/>
      <c r="K82" s="95"/>
      <c r="L82" s="95"/>
      <c r="M82" s="96"/>
      <c r="N82" s="51"/>
    </row>
    <row r="83" s="37" customFormat="1" spans="1:14">
      <c r="A83" s="73"/>
      <c r="B83" s="83" t="s">
        <v>445</v>
      </c>
      <c r="C83" s="69">
        <v>97</v>
      </c>
      <c r="D83" s="70"/>
      <c r="E83" s="71"/>
      <c r="F83" s="70"/>
      <c r="G83" s="71"/>
      <c r="H83" s="74"/>
      <c r="I83" s="94"/>
      <c r="J83" s="94"/>
      <c r="K83" s="95"/>
      <c r="L83" s="95"/>
      <c r="M83" s="96"/>
      <c r="N83" s="51"/>
    </row>
    <row r="84" s="37" customFormat="1" spans="1:14">
      <c r="A84" s="73"/>
      <c r="B84" s="83" t="s">
        <v>446</v>
      </c>
      <c r="C84" s="69">
        <v>90.6666666666667</v>
      </c>
      <c r="D84" s="70"/>
      <c r="E84" s="71"/>
      <c r="F84" s="70"/>
      <c r="G84" s="71"/>
      <c r="H84" s="74"/>
      <c r="I84" s="94"/>
      <c r="J84" s="94"/>
      <c r="K84" s="95"/>
      <c r="L84" s="95"/>
      <c r="M84" s="96"/>
      <c r="N84" s="51"/>
    </row>
    <row r="85" s="37" customFormat="1" spans="1:14">
      <c r="A85" s="73"/>
      <c r="B85" s="83" t="s">
        <v>447</v>
      </c>
      <c r="C85" s="69">
        <v>96</v>
      </c>
      <c r="D85" s="70"/>
      <c r="E85" s="71"/>
      <c r="F85" s="70"/>
      <c r="G85" s="71"/>
      <c r="H85" s="74"/>
      <c r="I85" s="94"/>
      <c r="J85" s="94"/>
      <c r="K85" s="95"/>
      <c r="L85" s="95"/>
      <c r="M85" s="96"/>
      <c r="N85" s="51"/>
    </row>
    <row r="86" s="37" customFormat="1" spans="1:14">
      <c r="A86" s="73"/>
      <c r="B86" s="70" t="s">
        <v>429</v>
      </c>
      <c r="C86" s="69">
        <v>95</v>
      </c>
      <c r="D86" s="70"/>
      <c r="E86" s="71"/>
      <c r="F86" s="70"/>
      <c r="G86" s="71"/>
      <c r="H86" s="74"/>
      <c r="I86" s="94"/>
      <c r="J86" s="94"/>
      <c r="K86" s="95"/>
      <c r="L86" s="95"/>
      <c r="M86" s="96"/>
      <c r="N86" s="51"/>
    </row>
    <row r="87" s="37" customFormat="1" spans="1:14">
      <c r="A87" s="73"/>
      <c r="B87" s="103" t="s">
        <v>430</v>
      </c>
      <c r="C87" s="69">
        <v>96</v>
      </c>
      <c r="D87" s="70"/>
      <c r="E87" s="71"/>
      <c r="F87" s="70"/>
      <c r="G87" s="71"/>
      <c r="H87" s="74"/>
      <c r="I87" s="94"/>
      <c r="J87" s="94"/>
      <c r="K87" s="95"/>
      <c r="L87" s="95"/>
      <c r="M87" s="96"/>
      <c r="N87" s="51"/>
    </row>
    <row r="88" s="37" customFormat="1" spans="1:14">
      <c r="A88" s="73"/>
      <c r="B88" s="70" t="s">
        <v>448</v>
      </c>
      <c r="C88" s="69">
        <v>98.6666666666667</v>
      </c>
      <c r="D88" s="70"/>
      <c r="E88" s="71"/>
      <c r="F88" s="70"/>
      <c r="G88" s="71"/>
      <c r="H88" s="74"/>
      <c r="I88" s="94"/>
      <c r="J88" s="94"/>
      <c r="K88" s="95"/>
      <c r="L88" s="95"/>
      <c r="M88" s="96"/>
      <c r="N88" s="51"/>
    </row>
    <row r="89" s="37" customFormat="1" spans="1:14">
      <c r="A89" s="73"/>
      <c r="B89" s="103" t="s">
        <v>442</v>
      </c>
      <c r="C89" s="69">
        <v>94.6666666666667</v>
      </c>
      <c r="D89" s="70"/>
      <c r="E89" s="71"/>
      <c r="F89" s="70"/>
      <c r="G89" s="71"/>
      <c r="H89" s="74"/>
      <c r="I89" s="94"/>
      <c r="J89" s="94"/>
      <c r="K89" s="95"/>
      <c r="L89" s="95"/>
      <c r="M89" s="96"/>
      <c r="N89" s="51"/>
    </row>
    <row r="90" s="37" customFormat="1" spans="1:14">
      <c r="A90" s="73"/>
      <c r="B90" s="103" t="s">
        <v>449</v>
      </c>
      <c r="C90" s="69">
        <v>97</v>
      </c>
      <c r="D90" s="70"/>
      <c r="E90" s="85"/>
      <c r="F90" s="70"/>
      <c r="G90" s="71"/>
      <c r="H90" s="74"/>
      <c r="I90" s="94"/>
      <c r="J90" s="94"/>
      <c r="K90" s="95"/>
      <c r="L90" s="95"/>
      <c r="M90" s="96"/>
      <c r="N90" s="51"/>
    </row>
    <row r="91" s="37" customFormat="1" spans="1:14">
      <c r="A91" s="73"/>
      <c r="B91" s="83" t="s">
        <v>450</v>
      </c>
      <c r="C91" s="69">
        <v>97</v>
      </c>
      <c r="D91" s="70"/>
      <c r="E91" s="78"/>
      <c r="F91" s="70"/>
      <c r="G91" s="71"/>
      <c r="H91" s="74"/>
      <c r="I91" s="94"/>
      <c r="J91" s="94"/>
      <c r="K91" s="95"/>
      <c r="L91" s="95"/>
      <c r="M91" s="96"/>
      <c r="N91" s="51"/>
    </row>
    <row r="92" s="37" customFormat="1" spans="1:14">
      <c r="A92" s="104"/>
      <c r="B92" s="83" t="s">
        <v>451</v>
      </c>
      <c r="C92" s="69">
        <v>94.3333333333333</v>
      </c>
      <c r="D92" s="70"/>
      <c r="E92" s="78"/>
      <c r="F92" s="70"/>
      <c r="G92" s="71"/>
      <c r="H92" s="105"/>
      <c r="I92" s="106"/>
      <c r="J92" s="106"/>
      <c r="K92" s="107"/>
      <c r="L92" s="107"/>
      <c r="M92" s="97"/>
      <c r="N92" s="51"/>
    </row>
    <row r="93" s="37" customFormat="1" spans="1:14">
      <c r="A93" s="73" t="s">
        <v>23</v>
      </c>
      <c r="B93" s="83" t="s">
        <v>452</v>
      </c>
      <c r="C93" s="69">
        <v>91.3333333333333</v>
      </c>
      <c r="D93" s="71"/>
      <c r="E93" s="77"/>
      <c r="F93" s="70"/>
      <c r="G93" s="71"/>
      <c r="H93" s="74">
        <f>COUNT(C93:C100)</f>
        <v>8</v>
      </c>
      <c r="I93" s="94">
        <f>COUNTIF(C93:C100,"&gt;=95")</f>
        <v>3</v>
      </c>
      <c r="J93" s="94">
        <f>COUNTIF(C93:C100,"&lt;85")</f>
        <v>0</v>
      </c>
      <c r="K93" s="95">
        <f>I93/H93</f>
        <v>0.375</v>
      </c>
      <c r="L93" s="95">
        <f>J93/H93</f>
        <v>0</v>
      </c>
      <c r="M93" s="96">
        <f>K93*60+40</f>
        <v>62.5</v>
      </c>
      <c r="N93" s="51"/>
    </row>
    <row r="94" s="37" customFormat="1" spans="1:14">
      <c r="A94" s="73"/>
      <c r="B94" s="83" t="s">
        <v>453</v>
      </c>
      <c r="C94" s="69">
        <v>89</v>
      </c>
      <c r="D94" s="71"/>
      <c r="E94" s="78"/>
      <c r="F94" s="70"/>
      <c r="G94" s="71"/>
      <c r="H94" s="74"/>
      <c r="I94" s="94"/>
      <c r="J94" s="94"/>
      <c r="K94" s="95"/>
      <c r="L94" s="95"/>
      <c r="M94" s="96"/>
      <c r="N94" s="51"/>
    </row>
    <row r="95" s="37" customFormat="1" spans="1:14">
      <c r="A95" s="73"/>
      <c r="B95" s="83" t="s">
        <v>454</v>
      </c>
      <c r="C95" s="69">
        <v>91.6666666666667</v>
      </c>
      <c r="D95" s="70"/>
      <c r="E95" s="78"/>
      <c r="F95" s="70"/>
      <c r="G95" s="71"/>
      <c r="H95" s="74"/>
      <c r="I95" s="94"/>
      <c r="J95" s="94"/>
      <c r="K95" s="95"/>
      <c r="L95" s="95"/>
      <c r="M95" s="96"/>
      <c r="N95" s="51"/>
    </row>
    <row r="96" s="37" customFormat="1" spans="1:14">
      <c r="A96" s="73"/>
      <c r="B96" s="83" t="s">
        <v>455</v>
      </c>
      <c r="C96" s="69">
        <v>93</v>
      </c>
      <c r="D96" s="70"/>
      <c r="E96" s="78"/>
      <c r="F96" s="70"/>
      <c r="G96" s="71"/>
      <c r="H96" s="74"/>
      <c r="I96" s="94"/>
      <c r="J96" s="94"/>
      <c r="K96" s="95"/>
      <c r="L96" s="95"/>
      <c r="M96" s="96"/>
      <c r="N96" s="51"/>
    </row>
    <row r="97" s="37" customFormat="1" spans="1:14">
      <c r="A97" s="73"/>
      <c r="B97" s="83" t="s">
        <v>456</v>
      </c>
      <c r="C97" s="69">
        <v>94.3333333333333</v>
      </c>
      <c r="D97" s="70"/>
      <c r="E97" s="78"/>
      <c r="F97" s="70"/>
      <c r="G97" s="71"/>
      <c r="H97" s="74"/>
      <c r="I97" s="94"/>
      <c r="J97" s="94"/>
      <c r="K97" s="95"/>
      <c r="L97" s="95"/>
      <c r="M97" s="96"/>
      <c r="N97" s="51"/>
    </row>
    <row r="98" s="37" customFormat="1" spans="1:14">
      <c r="A98" s="73"/>
      <c r="B98" s="83" t="s">
        <v>457</v>
      </c>
      <c r="C98" s="69">
        <v>97</v>
      </c>
      <c r="D98" s="70"/>
      <c r="E98" s="78"/>
      <c r="F98" s="70"/>
      <c r="G98" s="71"/>
      <c r="H98" s="74"/>
      <c r="I98" s="94"/>
      <c r="J98" s="94"/>
      <c r="K98" s="95"/>
      <c r="L98" s="95"/>
      <c r="M98" s="96"/>
      <c r="N98" s="51"/>
    </row>
    <row r="99" s="37" customFormat="1" spans="1:14">
      <c r="A99" s="73"/>
      <c r="B99" s="83" t="s">
        <v>458</v>
      </c>
      <c r="C99" s="69">
        <v>99</v>
      </c>
      <c r="D99" s="70"/>
      <c r="E99" s="78"/>
      <c r="F99" s="70"/>
      <c r="G99" s="71"/>
      <c r="H99" s="74"/>
      <c r="I99" s="94"/>
      <c r="J99" s="94"/>
      <c r="K99" s="95"/>
      <c r="L99" s="95"/>
      <c r="M99" s="96"/>
      <c r="N99" s="51"/>
    </row>
    <row r="100" s="37" customFormat="1" spans="1:14">
      <c r="A100" s="73"/>
      <c r="B100" s="83" t="s">
        <v>430</v>
      </c>
      <c r="C100" s="69">
        <v>96</v>
      </c>
      <c r="D100" s="70"/>
      <c r="E100" s="70"/>
      <c r="F100" s="70"/>
      <c r="G100" s="71"/>
      <c r="H100" s="105"/>
      <c r="I100" s="106"/>
      <c r="J100" s="106"/>
      <c r="K100" s="107"/>
      <c r="L100" s="107"/>
      <c r="M100" s="97"/>
      <c r="N100" s="51"/>
    </row>
    <row r="101" s="37" customFormat="1" spans="1:14">
      <c r="A101" s="67" t="s">
        <v>24</v>
      </c>
      <c r="B101" s="83" t="s">
        <v>459</v>
      </c>
      <c r="C101" s="69">
        <v>93</v>
      </c>
      <c r="D101" s="71"/>
      <c r="E101" s="70"/>
      <c r="F101" s="70"/>
      <c r="G101" s="71"/>
      <c r="H101" s="74">
        <f>COUNT(C101:C108)</f>
        <v>8</v>
      </c>
      <c r="I101" s="94">
        <f>COUNTIF(C101:C108,"&gt;=95")</f>
        <v>5</v>
      </c>
      <c r="J101" s="94">
        <f>COUNTIF(C101:C108,"&lt;85")</f>
        <v>0</v>
      </c>
      <c r="K101" s="95">
        <f>I101/H101</f>
        <v>0.625</v>
      </c>
      <c r="L101" s="95">
        <f>J101/H101</f>
        <v>0</v>
      </c>
      <c r="M101" s="96">
        <f>K101*60+40</f>
        <v>77.5</v>
      </c>
      <c r="N101" s="51"/>
    </row>
    <row r="102" s="37" customFormat="1" spans="1:14">
      <c r="A102" s="73"/>
      <c r="B102" s="83" t="s">
        <v>460</v>
      </c>
      <c r="C102" s="69">
        <v>99</v>
      </c>
      <c r="D102" s="71"/>
      <c r="E102" s="70"/>
      <c r="F102" s="70"/>
      <c r="G102" s="71"/>
      <c r="H102" s="74"/>
      <c r="I102" s="94"/>
      <c r="J102" s="94"/>
      <c r="K102" s="95"/>
      <c r="L102" s="95"/>
      <c r="M102" s="96"/>
      <c r="N102" s="51"/>
    </row>
    <row r="103" s="37" customFormat="1" spans="1:14">
      <c r="A103" s="73"/>
      <c r="B103" s="83" t="s">
        <v>461</v>
      </c>
      <c r="C103" s="69">
        <v>96.6666666666667</v>
      </c>
      <c r="D103" s="71"/>
      <c r="E103" s="70"/>
      <c r="F103" s="70"/>
      <c r="G103" s="71"/>
      <c r="H103" s="74"/>
      <c r="I103" s="94"/>
      <c r="J103" s="94"/>
      <c r="K103" s="95"/>
      <c r="L103" s="95"/>
      <c r="M103" s="96"/>
      <c r="N103" s="51"/>
    </row>
    <row r="104" s="37" customFormat="1" spans="1:14">
      <c r="A104" s="73"/>
      <c r="B104" s="83" t="s">
        <v>462</v>
      </c>
      <c r="C104" s="69">
        <v>97.6666666666667</v>
      </c>
      <c r="D104" s="71"/>
      <c r="E104" s="70"/>
      <c r="F104" s="70"/>
      <c r="G104" s="71"/>
      <c r="H104" s="74"/>
      <c r="I104" s="94"/>
      <c r="J104" s="94"/>
      <c r="K104" s="95"/>
      <c r="L104" s="95"/>
      <c r="M104" s="96"/>
      <c r="N104" s="51"/>
    </row>
    <row r="105" s="37" customFormat="1" spans="1:14">
      <c r="A105" s="73"/>
      <c r="B105" s="83" t="s">
        <v>463</v>
      </c>
      <c r="C105" s="69">
        <v>94.9</v>
      </c>
      <c r="D105" s="71"/>
      <c r="E105" s="70"/>
      <c r="F105" s="70"/>
      <c r="G105" s="71"/>
      <c r="H105" s="74"/>
      <c r="I105" s="94"/>
      <c r="J105" s="94"/>
      <c r="K105" s="95"/>
      <c r="L105" s="95"/>
      <c r="M105" s="96"/>
      <c r="N105" s="51"/>
    </row>
    <row r="106" s="37" customFormat="1" spans="1:14">
      <c r="A106" s="73"/>
      <c r="B106" s="83" t="s">
        <v>464</v>
      </c>
      <c r="C106" s="69">
        <v>95.1</v>
      </c>
      <c r="D106" s="71"/>
      <c r="E106" s="70"/>
      <c r="F106" s="70"/>
      <c r="G106" s="71"/>
      <c r="H106" s="74"/>
      <c r="I106" s="94"/>
      <c r="J106" s="94"/>
      <c r="K106" s="95"/>
      <c r="L106" s="95"/>
      <c r="M106" s="96"/>
      <c r="N106" s="51"/>
    </row>
    <row r="107" s="37" customFormat="1" spans="1:14">
      <c r="A107" s="73"/>
      <c r="B107" s="83" t="s">
        <v>465</v>
      </c>
      <c r="C107" s="69">
        <v>94.5</v>
      </c>
      <c r="D107" s="71"/>
      <c r="E107" s="70"/>
      <c r="F107" s="70"/>
      <c r="G107" s="71"/>
      <c r="H107" s="74"/>
      <c r="I107" s="94"/>
      <c r="J107" s="94"/>
      <c r="K107" s="95"/>
      <c r="L107" s="95"/>
      <c r="M107" s="96"/>
      <c r="N107" s="51"/>
    </row>
    <row r="108" s="37" customFormat="1" spans="1:14">
      <c r="A108" s="104"/>
      <c r="B108" s="83" t="s">
        <v>466</v>
      </c>
      <c r="C108" s="69">
        <v>97</v>
      </c>
      <c r="D108" s="70"/>
      <c r="E108" s="70"/>
      <c r="F108" s="70"/>
      <c r="G108" s="71"/>
      <c r="H108" s="105"/>
      <c r="I108" s="106"/>
      <c r="J108" s="106"/>
      <c r="K108" s="107"/>
      <c r="L108" s="107"/>
      <c r="M108" s="97"/>
      <c r="N108" s="51"/>
    </row>
    <row r="109" s="37" customFormat="1" spans="1:14">
      <c r="A109" s="67" t="s">
        <v>25</v>
      </c>
      <c r="B109" s="68" t="s">
        <v>432</v>
      </c>
      <c r="C109" s="69">
        <v>94.3333333333333</v>
      </c>
      <c r="D109" s="71"/>
      <c r="E109" s="70"/>
      <c r="F109" s="70"/>
      <c r="G109" s="71"/>
      <c r="H109" s="74">
        <f>COUNT(C109:C115)</f>
        <v>7</v>
      </c>
      <c r="I109" s="94">
        <f>COUNTIF(C109:C115,"&gt;=95")</f>
        <v>2</v>
      </c>
      <c r="J109" s="94">
        <f>COUNTIF(C109:C115,"&lt;85")</f>
        <v>0</v>
      </c>
      <c r="K109" s="95">
        <f>I109/H109</f>
        <v>0.285714285714286</v>
      </c>
      <c r="L109" s="95">
        <f>J109/H109</f>
        <v>0</v>
      </c>
      <c r="M109" s="96">
        <f>K109*60+40</f>
        <v>57.1428571428571</v>
      </c>
      <c r="N109" s="51"/>
    </row>
    <row r="110" s="37" customFormat="1" spans="1:14">
      <c r="A110" s="73"/>
      <c r="B110" s="68" t="s">
        <v>467</v>
      </c>
      <c r="C110" s="69">
        <v>95.6666666666667</v>
      </c>
      <c r="D110" s="71"/>
      <c r="E110" s="70"/>
      <c r="F110" s="70"/>
      <c r="G110" s="71"/>
      <c r="H110" s="74"/>
      <c r="I110" s="94"/>
      <c r="J110" s="94"/>
      <c r="K110" s="95"/>
      <c r="L110" s="95"/>
      <c r="M110" s="96"/>
      <c r="N110" s="51"/>
    </row>
    <row r="111" s="37" customFormat="1" spans="1:14">
      <c r="A111" s="73"/>
      <c r="B111" s="68" t="s">
        <v>468</v>
      </c>
      <c r="C111" s="69">
        <v>93.6666666666667</v>
      </c>
      <c r="D111" s="71"/>
      <c r="E111" s="70"/>
      <c r="F111" s="70"/>
      <c r="G111" s="71"/>
      <c r="H111" s="74"/>
      <c r="I111" s="94"/>
      <c r="J111" s="94"/>
      <c r="K111" s="95"/>
      <c r="L111" s="95"/>
      <c r="M111" s="96"/>
      <c r="N111" s="51"/>
    </row>
    <row r="112" s="37" customFormat="1" spans="1:14">
      <c r="A112" s="73"/>
      <c r="B112" s="68" t="s">
        <v>469</v>
      </c>
      <c r="C112" s="69">
        <v>93</v>
      </c>
      <c r="D112" s="71"/>
      <c r="E112" s="70"/>
      <c r="F112" s="70"/>
      <c r="G112" s="71"/>
      <c r="H112" s="74"/>
      <c r="I112" s="94"/>
      <c r="J112" s="94"/>
      <c r="K112" s="95"/>
      <c r="L112" s="95"/>
      <c r="M112" s="96"/>
      <c r="N112" s="51"/>
    </row>
    <row r="113" s="37" customFormat="1" spans="1:14">
      <c r="A113" s="73"/>
      <c r="B113" s="68" t="s">
        <v>470</v>
      </c>
      <c r="C113" s="69">
        <v>97</v>
      </c>
      <c r="D113" s="71"/>
      <c r="E113" s="70"/>
      <c r="F113" s="70"/>
      <c r="G113" s="71"/>
      <c r="H113" s="74"/>
      <c r="I113" s="94"/>
      <c r="J113" s="94"/>
      <c r="K113" s="95"/>
      <c r="L113" s="95"/>
      <c r="M113" s="96"/>
      <c r="N113" s="51"/>
    </row>
    <row r="114" s="37" customFormat="1" spans="1:14">
      <c r="A114" s="73"/>
      <c r="B114" s="68" t="s">
        <v>471</v>
      </c>
      <c r="C114" s="69">
        <v>86.3333333333333</v>
      </c>
      <c r="D114" s="71"/>
      <c r="E114" s="70"/>
      <c r="F114" s="70"/>
      <c r="G114" s="71"/>
      <c r="H114" s="74"/>
      <c r="I114" s="94"/>
      <c r="J114" s="94"/>
      <c r="K114" s="95"/>
      <c r="L114" s="95"/>
      <c r="M114" s="96"/>
      <c r="N114" s="51"/>
    </row>
    <row r="115" s="37" customFormat="1" spans="1:14">
      <c r="A115" s="104"/>
      <c r="B115" s="68" t="s">
        <v>472</v>
      </c>
      <c r="C115" s="69">
        <v>90.6666666666667</v>
      </c>
      <c r="D115" s="71"/>
      <c r="E115" s="70"/>
      <c r="F115" s="70"/>
      <c r="G115" s="71"/>
      <c r="H115" s="74"/>
      <c r="I115" s="94"/>
      <c r="J115" s="94"/>
      <c r="K115" s="95"/>
      <c r="L115" s="95"/>
      <c r="M115" s="96"/>
      <c r="N115" s="51"/>
    </row>
    <row r="116" s="37" customFormat="1" spans="1:14">
      <c r="A116" s="67" t="s">
        <v>26</v>
      </c>
      <c r="B116" s="83" t="s">
        <v>432</v>
      </c>
      <c r="C116" s="69">
        <v>94.3333333333333</v>
      </c>
      <c r="D116" s="71"/>
      <c r="E116" s="70"/>
      <c r="F116" s="70"/>
      <c r="G116" s="71"/>
      <c r="H116" s="84">
        <f>COUNT(C116:C123)</f>
        <v>8</v>
      </c>
      <c r="I116" s="75">
        <f>COUNTIF(C116:C123,"&gt;=95")</f>
        <v>7</v>
      </c>
      <c r="J116" s="75">
        <f>COUNTIF(C116:C123,"&lt;85")</f>
        <v>0</v>
      </c>
      <c r="K116" s="98">
        <f>I116/H116</f>
        <v>0.875</v>
      </c>
      <c r="L116" s="98">
        <f>J116/H116</f>
        <v>0</v>
      </c>
      <c r="M116" s="99">
        <f>K116*60+40</f>
        <v>92.5</v>
      </c>
      <c r="N116" s="51"/>
    </row>
    <row r="117" s="37" customFormat="1" spans="1:14">
      <c r="A117" s="73"/>
      <c r="B117" s="83" t="s">
        <v>457</v>
      </c>
      <c r="C117" s="69">
        <v>97</v>
      </c>
      <c r="D117" s="71"/>
      <c r="E117" s="70"/>
      <c r="F117" s="70"/>
      <c r="G117" s="71"/>
      <c r="H117" s="84"/>
      <c r="I117" s="75"/>
      <c r="J117" s="75"/>
      <c r="K117" s="98"/>
      <c r="L117" s="98"/>
      <c r="M117" s="99"/>
      <c r="N117" s="51"/>
    </row>
    <row r="118" s="37" customFormat="1" spans="1:14">
      <c r="A118" s="73"/>
      <c r="B118" s="83" t="s">
        <v>473</v>
      </c>
      <c r="C118" s="69">
        <v>95</v>
      </c>
      <c r="D118" s="70"/>
      <c r="E118" s="70"/>
      <c r="F118" s="70"/>
      <c r="G118" s="71"/>
      <c r="H118" s="84"/>
      <c r="I118" s="75"/>
      <c r="J118" s="75"/>
      <c r="K118" s="98"/>
      <c r="L118" s="98"/>
      <c r="M118" s="99"/>
      <c r="N118" s="51"/>
    </row>
    <row r="119" s="37" customFormat="1" spans="1:14">
      <c r="A119" s="73"/>
      <c r="B119" s="83" t="s">
        <v>474</v>
      </c>
      <c r="C119" s="69">
        <v>97.6666666666667</v>
      </c>
      <c r="D119" s="70"/>
      <c r="E119" s="70"/>
      <c r="F119" s="70"/>
      <c r="G119" s="71"/>
      <c r="H119" s="84"/>
      <c r="I119" s="75"/>
      <c r="J119" s="75"/>
      <c r="K119" s="98"/>
      <c r="L119" s="98"/>
      <c r="M119" s="99"/>
      <c r="N119" s="51"/>
    </row>
    <row r="120" s="37" customFormat="1" spans="1:14">
      <c r="A120" s="73"/>
      <c r="B120" s="83" t="s">
        <v>475</v>
      </c>
      <c r="C120" s="69">
        <v>96</v>
      </c>
      <c r="D120" s="70"/>
      <c r="E120" s="70"/>
      <c r="F120" s="70"/>
      <c r="G120" s="71"/>
      <c r="H120" s="84"/>
      <c r="I120" s="75"/>
      <c r="J120" s="75"/>
      <c r="K120" s="98"/>
      <c r="L120" s="98"/>
      <c r="M120" s="99"/>
      <c r="N120" s="51"/>
    </row>
    <row r="121" s="37" customFormat="1" spans="1:14">
      <c r="A121" s="73"/>
      <c r="B121" s="87" t="s">
        <v>476</v>
      </c>
      <c r="C121" s="69">
        <v>96.6666666666667</v>
      </c>
      <c r="D121" s="70"/>
      <c r="E121" s="70"/>
      <c r="F121" s="70"/>
      <c r="G121" s="71"/>
      <c r="H121" s="84"/>
      <c r="I121" s="75"/>
      <c r="J121" s="75"/>
      <c r="K121" s="98"/>
      <c r="L121" s="98"/>
      <c r="M121" s="99"/>
      <c r="N121" s="51"/>
    </row>
    <row r="122" s="37" customFormat="1" spans="1:14">
      <c r="A122" s="73"/>
      <c r="B122" s="87" t="s">
        <v>477</v>
      </c>
      <c r="C122" s="69">
        <v>96</v>
      </c>
      <c r="D122" s="70"/>
      <c r="E122" s="70"/>
      <c r="F122" s="70"/>
      <c r="G122" s="71"/>
      <c r="H122" s="84"/>
      <c r="I122" s="75"/>
      <c r="J122" s="75"/>
      <c r="K122" s="98"/>
      <c r="L122" s="98"/>
      <c r="M122" s="99"/>
      <c r="N122" s="51"/>
    </row>
    <row r="123" s="37" customFormat="1" spans="1:14">
      <c r="A123" s="73"/>
      <c r="B123" s="87" t="s">
        <v>478</v>
      </c>
      <c r="C123" s="69">
        <v>96.6666666666667</v>
      </c>
      <c r="D123" s="70"/>
      <c r="E123" s="70"/>
      <c r="F123" s="70"/>
      <c r="G123" s="71"/>
      <c r="H123" s="84"/>
      <c r="I123" s="75"/>
      <c r="J123" s="75"/>
      <c r="K123" s="98"/>
      <c r="L123" s="98"/>
      <c r="M123" s="99"/>
      <c r="N123" s="51"/>
    </row>
    <row r="124" s="37" customFormat="1" spans="1:14">
      <c r="A124" s="82" t="s">
        <v>27</v>
      </c>
      <c r="B124" s="87" t="s">
        <v>479</v>
      </c>
      <c r="C124" s="69">
        <v>99.3333333333333</v>
      </c>
      <c r="D124" s="70"/>
      <c r="E124" s="70"/>
      <c r="F124" s="70"/>
      <c r="G124" s="71"/>
      <c r="H124" s="72">
        <f>COUNT(C124:C139)</f>
        <v>16</v>
      </c>
      <c r="I124" s="91">
        <f>COUNTIF(C124:C139,"&gt;=95")</f>
        <v>10</v>
      </c>
      <c r="J124" s="91">
        <f>COUNTIF(C124:C139,"&lt;85")</f>
        <v>0</v>
      </c>
      <c r="K124" s="92">
        <f>I124/H124</f>
        <v>0.625</v>
      </c>
      <c r="L124" s="92">
        <f>J124/H124</f>
        <v>0</v>
      </c>
      <c r="M124" s="93">
        <f>K124*60+40</f>
        <v>77.5</v>
      </c>
      <c r="N124" s="51"/>
    </row>
    <row r="125" s="37" customFormat="1" spans="1:14">
      <c r="A125" s="82"/>
      <c r="B125" s="87" t="s">
        <v>480</v>
      </c>
      <c r="C125" s="69">
        <v>98.6666666666667</v>
      </c>
      <c r="D125" s="70"/>
      <c r="E125" s="70"/>
      <c r="F125" s="70"/>
      <c r="G125" s="71"/>
      <c r="H125" s="74"/>
      <c r="I125" s="94"/>
      <c r="J125" s="94"/>
      <c r="K125" s="95"/>
      <c r="L125" s="95"/>
      <c r="M125" s="96"/>
      <c r="N125" s="51"/>
    </row>
    <row r="126" s="37" customFormat="1" spans="1:14">
      <c r="A126" s="82"/>
      <c r="B126" s="68" t="s">
        <v>481</v>
      </c>
      <c r="C126" s="69">
        <v>89.6666666666667</v>
      </c>
      <c r="D126" s="71"/>
      <c r="E126" s="70"/>
      <c r="F126" s="70"/>
      <c r="G126" s="71"/>
      <c r="H126" s="74"/>
      <c r="I126" s="94"/>
      <c r="J126" s="94"/>
      <c r="K126" s="95"/>
      <c r="L126" s="95"/>
      <c r="M126" s="96"/>
      <c r="N126" s="51"/>
    </row>
    <row r="127" s="37" customFormat="1" spans="1:14">
      <c r="A127" s="82"/>
      <c r="B127" s="68" t="s">
        <v>482</v>
      </c>
      <c r="C127" s="69">
        <v>92</v>
      </c>
      <c r="D127" s="71"/>
      <c r="E127" s="70"/>
      <c r="F127" s="70"/>
      <c r="G127" s="71"/>
      <c r="H127" s="74"/>
      <c r="I127" s="94"/>
      <c r="J127" s="94"/>
      <c r="K127" s="95"/>
      <c r="L127" s="95"/>
      <c r="M127" s="96"/>
      <c r="N127" s="51"/>
    </row>
    <row r="128" s="37" customFormat="1" spans="1:14">
      <c r="A128" s="82"/>
      <c r="B128" s="68" t="s">
        <v>483</v>
      </c>
      <c r="C128" s="69">
        <v>90.6666666666667</v>
      </c>
      <c r="D128" s="71"/>
      <c r="E128" s="70"/>
      <c r="F128" s="70"/>
      <c r="G128" s="71"/>
      <c r="H128" s="74"/>
      <c r="I128" s="94"/>
      <c r="J128" s="94"/>
      <c r="K128" s="95"/>
      <c r="L128" s="95"/>
      <c r="M128" s="96"/>
      <c r="N128" s="51"/>
    </row>
    <row r="129" s="37" customFormat="1" spans="1:14">
      <c r="A129" s="82"/>
      <c r="B129" s="68" t="s">
        <v>484</v>
      </c>
      <c r="C129" s="69">
        <v>97.3333333333333</v>
      </c>
      <c r="D129" s="71"/>
      <c r="E129" s="70"/>
      <c r="F129" s="70"/>
      <c r="G129" s="71"/>
      <c r="H129" s="74"/>
      <c r="I129" s="94"/>
      <c r="J129" s="94"/>
      <c r="K129" s="95"/>
      <c r="L129" s="95"/>
      <c r="M129" s="96"/>
      <c r="N129" s="51"/>
    </row>
    <row r="130" s="37" customFormat="1" spans="1:14">
      <c r="A130" s="82"/>
      <c r="B130" s="68" t="s">
        <v>485</v>
      </c>
      <c r="C130" s="69">
        <v>90.3333333333333</v>
      </c>
      <c r="D130" s="71"/>
      <c r="E130" s="70"/>
      <c r="F130" s="70"/>
      <c r="G130" s="71"/>
      <c r="H130" s="74"/>
      <c r="I130" s="94"/>
      <c r="J130" s="94"/>
      <c r="K130" s="95"/>
      <c r="L130" s="95"/>
      <c r="M130" s="96"/>
      <c r="N130" s="51"/>
    </row>
    <row r="131" s="37" customFormat="1" spans="1:14">
      <c r="A131" s="82"/>
      <c r="B131" s="68" t="s">
        <v>486</v>
      </c>
      <c r="C131" s="69">
        <v>94.6666666666667</v>
      </c>
      <c r="D131" s="71"/>
      <c r="E131" s="70"/>
      <c r="F131" s="70"/>
      <c r="G131" s="71"/>
      <c r="H131" s="74"/>
      <c r="I131" s="94"/>
      <c r="J131" s="94"/>
      <c r="K131" s="95"/>
      <c r="L131" s="95"/>
      <c r="M131" s="96"/>
      <c r="N131" s="51"/>
    </row>
    <row r="132" s="37" customFormat="1" spans="1:14">
      <c r="A132" s="82"/>
      <c r="B132" s="68" t="s">
        <v>487</v>
      </c>
      <c r="C132" s="69">
        <v>95.3333333333333</v>
      </c>
      <c r="D132" s="71"/>
      <c r="E132" s="70"/>
      <c r="F132" s="70"/>
      <c r="G132" s="71"/>
      <c r="H132" s="74"/>
      <c r="I132" s="94"/>
      <c r="J132" s="94"/>
      <c r="K132" s="95"/>
      <c r="L132" s="95"/>
      <c r="M132" s="96"/>
      <c r="N132" s="51"/>
    </row>
    <row r="133" s="37" customFormat="1" spans="1:14">
      <c r="A133" s="82"/>
      <c r="B133" s="68" t="s">
        <v>488</v>
      </c>
      <c r="C133" s="69">
        <v>97</v>
      </c>
      <c r="D133" s="71"/>
      <c r="E133" s="70"/>
      <c r="F133" s="70"/>
      <c r="G133" s="71"/>
      <c r="H133" s="74"/>
      <c r="I133" s="94"/>
      <c r="J133" s="94"/>
      <c r="K133" s="95"/>
      <c r="L133" s="95"/>
      <c r="M133" s="96"/>
      <c r="N133" s="51"/>
    </row>
    <row r="134" s="37" customFormat="1" spans="1:14">
      <c r="A134" s="82"/>
      <c r="B134" s="68" t="s">
        <v>489</v>
      </c>
      <c r="C134" s="69">
        <v>97.3333333333333</v>
      </c>
      <c r="D134" s="70"/>
      <c r="E134" s="70"/>
      <c r="F134" s="70"/>
      <c r="G134" s="71"/>
      <c r="H134" s="74"/>
      <c r="I134" s="94"/>
      <c r="J134" s="94"/>
      <c r="K134" s="95"/>
      <c r="L134" s="95"/>
      <c r="M134" s="96"/>
      <c r="N134" s="51"/>
    </row>
    <row r="135" s="37" customFormat="1" spans="1:14">
      <c r="A135" s="82"/>
      <c r="B135" s="68" t="s">
        <v>490</v>
      </c>
      <c r="C135" s="69">
        <v>95.3333333333333</v>
      </c>
      <c r="D135" s="70"/>
      <c r="E135" s="70"/>
      <c r="F135" s="70"/>
      <c r="G135" s="71"/>
      <c r="H135" s="74"/>
      <c r="I135" s="94"/>
      <c r="J135" s="94"/>
      <c r="K135" s="95"/>
      <c r="L135" s="95"/>
      <c r="M135" s="96"/>
      <c r="N135" s="51"/>
    </row>
    <row r="136" s="37" customFormat="1" spans="1:14">
      <c r="A136" s="82"/>
      <c r="B136" s="68" t="s">
        <v>491</v>
      </c>
      <c r="C136" s="69">
        <v>90.6666666666667</v>
      </c>
      <c r="D136" s="70"/>
      <c r="E136" s="70"/>
      <c r="F136" s="70"/>
      <c r="G136" s="71"/>
      <c r="H136" s="74"/>
      <c r="I136" s="94"/>
      <c r="J136" s="94"/>
      <c r="K136" s="95"/>
      <c r="L136" s="95"/>
      <c r="M136" s="96"/>
      <c r="N136" s="51"/>
    </row>
    <row r="137" s="37" customFormat="1" spans="1:14">
      <c r="A137" s="82"/>
      <c r="B137" s="68" t="s">
        <v>492</v>
      </c>
      <c r="C137" s="69">
        <v>99</v>
      </c>
      <c r="D137" s="70"/>
      <c r="E137" s="70"/>
      <c r="F137" s="70"/>
      <c r="G137" s="71"/>
      <c r="H137" s="74"/>
      <c r="I137" s="94"/>
      <c r="J137" s="94"/>
      <c r="K137" s="95"/>
      <c r="L137" s="95"/>
      <c r="M137" s="96"/>
      <c r="N137" s="51"/>
    </row>
    <row r="138" s="37" customFormat="1" spans="1:14">
      <c r="A138" s="82"/>
      <c r="B138" s="68" t="s">
        <v>493</v>
      </c>
      <c r="C138" s="69">
        <v>97.3333333333333</v>
      </c>
      <c r="D138" s="70"/>
      <c r="E138" s="70"/>
      <c r="F138" s="70"/>
      <c r="G138" s="71"/>
      <c r="H138" s="74"/>
      <c r="I138" s="94"/>
      <c r="J138" s="94"/>
      <c r="K138" s="95"/>
      <c r="L138" s="95"/>
      <c r="M138" s="96"/>
      <c r="N138" s="51"/>
    </row>
    <row r="139" s="37" customFormat="1" spans="1:14">
      <c r="A139" s="82"/>
      <c r="B139" s="68" t="s">
        <v>494</v>
      </c>
      <c r="C139" s="69">
        <v>97</v>
      </c>
      <c r="D139" s="108"/>
      <c r="E139" s="70"/>
      <c r="F139" s="70"/>
      <c r="G139" s="71"/>
      <c r="H139" s="105"/>
      <c r="I139" s="106"/>
      <c r="J139" s="106"/>
      <c r="K139" s="107"/>
      <c r="L139" s="107"/>
      <c r="M139" s="97"/>
      <c r="N139" s="51"/>
    </row>
    <row r="140" s="37" customFormat="1" spans="1:14">
      <c r="A140" s="67" t="s">
        <v>28</v>
      </c>
      <c r="B140" s="87" t="s">
        <v>495</v>
      </c>
      <c r="C140" s="69">
        <v>96</v>
      </c>
      <c r="D140" s="108"/>
      <c r="E140" s="70"/>
      <c r="F140" s="70"/>
      <c r="G140" s="71"/>
      <c r="H140" s="72">
        <f>COUNT(C140:C152)</f>
        <v>13</v>
      </c>
      <c r="I140" s="91">
        <f>COUNTIF(C140:C152,"&gt;=95")</f>
        <v>13</v>
      </c>
      <c r="J140" s="91">
        <f>COUNTIF(C140:C152,"&lt;85")</f>
        <v>0</v>
      </c>
      <c r="K140" s="92">
        <f>I140/H140</f>
        <v>1</v>
      </c>
      <c r="L140" s="92">
        <f>J140/H140</f>
        <v>0</v>
      </c>
      <c r="M140" s="93">
        <f>K140*60+40</f>
        <v>100</v>
      </c>
      <c r="N140" s="51"/>
    </row>
    <row r="141" s="37" customFormat="1" spans="1:14">
      <c r="A141" s="73"/>
      <c r="B141" s="87" t="s">
        <v>496</v>
      </c>
      <c r="C141" s="69">
        <v>95.6666666666667</v>
      </c>
      <c r="D141" s="108"/>
      <c r="E141" s="70"/>
      <c r="F141" s="70"/>
      <c r="G141" s="71"/>
      <c r="H141" s="74"/>
      <c r="I141" s="94"/>
      <c r="J141" s="94"/>
      <c r="K141" s="95"/>
      <c r="L141" s="95"/>
      <c r="M141" s="96"/>
      <c r="N141" s="51"/>
    </row>
    <row r="142" s="37" customFormat="1" spans="1:14">
      <c r="A142" s="73"/>
      <c r="B142" s="87" t="s">
        <v>497</v>
      </c>
      <c r="C142" s="69">
        <v>97</v>
      </c>
      <c r="D142" s="108"/>
      <c r="E142" s="70"/>
      <c r="F142" s="70"/>
      <c r="G142" s="71"/>
      <c r="H142" s="74"/>
      <c r="I142" s="94"/>
      <c r="J142" s="94"/>
      <c r="K142" s="95"/>
      <c r="L142" s="95"/>
      <c r="M142" s="96"/>
      <c r="N142" s="51"/>
    </row>
    <row r="143" s="37" customFormat="1" spans="1:14">
      <c r="A143" s="73"/>
      <c r="B143" s="87" t="s">
        <v>498</v>
      </c>
      <c r="C143" s="69">
        <v>96.6666666666667</v>
      </c>
      <c r="D143" s="108"/>
      <c r="E143" s="70"/>
      <c r="F143" s="70"/>
      <c r="G143" s="71"/>
      <c r="H143" s="74"/>
      <c r="I143" s="94"/>
      <c r="J143" s="94"/>
      <c r="K143" s="95"/>
      <c r="L143" s="95"/>
      <c r="M143" s="96"/>
      <c r="N143" s="51"/>
    </row>
    <row r="144" s="37" customFormat="1" spans="1:14">
      <c r="A144" s="73"/>
      <c r="B144" s="87" t="s">
        <v>499</v>
      </c>
      <c r="C144" s="69">
        <v>96.6666666666667</v>
      </c>
      <c r="D144" s="108"/>
      <c r="E144" s="70"/>
      <c r="F144" s="70"/>
      <c r="G144" s="71"/>
      <c r="H144" s="74"/>
      <c r="I144" s="94"/>
      <c r="J144" s="94"/>
      <c r="K144" s="95"/>
      <c r="L144" s="95"/>
      <c r="M144" s="96"/>
      <c r="N144" s="51"/>
    </row>
    <row r="145" s="37" customFormat="1" spans="1:14">
      <c r="A145" s="73"/>
      <c r="B145" s="87" t="s">
        <v>500</v>
      </c>
      <c r="C145" s="69">
        <v>98.3333333333333</v>
      </c>
      <c r="D145" s="108"/>
      <c r="E145" s="70"/>
      <c r="F145" s="70"/>
      <c r="G145" s="71"/>
      <c r="H145" s="74"/>
      <c r="I145" s="94"/>
      <c r="J145" s="94"/>
      <c r="K145" s="95"/>
      <c r="L145" s="95"/>
      <c r="M145" s="96"/>
      <c r="N145" s="51"/>
    </row>
    <row r="146" s="37" customFormat="1" spans="1:14">
      <c r="A146" s="73"/>
      <c r="B146" s="87" t="s">
        <v>501</v>
      </c>
      <c r="C146" s="69">
        <v>96</v>
      </c>
      <c r="D146" s="108"/>
      <c r="E146" s="70"/>
      <c r="F146" s="70"/>
      <c r="G146" s="71"/>
      <c r="H146" s="74"/>
      <c r="I146" s="94"/>
      <c r="J146" s="94"/>
      <c r="K146" s="95"/>
      <c r="L146" s="95"/>
      <c r="M146" s="96"/>
      <c r="N146" s="51"/>
    </row>
    <row r="147" s="37" customFormat="1" spans="1:14">
      <c r="A147" s="73"/>
      <c r="B147" s="87" t="s">
        <v>502</v>
      </c>
      <c r="C147" s="69">
        <v>95.3333333333333</v>
      </c>
      <c r="D147" s="108"/>
      <c r="E147" s="70"/>
      <c r="F147" s="70"/>
      <c r="G147" s="71"/>
      <c r="H147" s="74"/>
      <c r="I147" s="94"/>
      <c r="J147" s="94"/>
      <c r="K147" s="95"/>
      <c r="L147" s="95"/>
      <c r="M147" s="96"/>
      <c r="N147" s="51"/>
    </row>
    <row r="148" s="37" customFormat="1" spans="1:14">
      <c r="A148" s="73"/>
      <c r="B148" s="87" t="s">
        <v>503</v>
      </c>
      <c r="C148" s="69">
        <v>97.6666666666667</v>
      </c>
      <c r="D148" s="108"/>
      <c r="E148" s="70"/>
      <c r="F148" s="70"/>
      <c r="G148" s="71"/>
      <c r="H148" s="74"/>
      <c r="I148" s="94"/>
      <c r="J148" s="94"/>
      <c r="K148" s="95"/>
      <c r="L148" s="95"/>
      <c r="M148" s="96"/>
      <c r="N148" s="51"/>
    </row>
    <row r="149" s="37" customFormat="1" spans="1:14">
      <c r="A149" s="73"/>
      <c r="B149" s="87" t="s">
        <v>504</v>
      </c>
      <c r="C149" s="69">
        <v>96</v>
      </c>
      <c r="D149" s="108"/>
      <c r="E149" s="70"/>
      <c r="F149" s="70"/>
      <c r="G149" s="71"/>
      <c r="H149" s="74"/>
      <c r="I149" s="94"/>
      <c r="J149" s="94"/>
      <c r="K149" s="95"/>
      <c r="L149" s="95"/>
      <c r="M149" s="96"/>
      <c r="N149" s="51"/>
    </row>
    <row r="150" s="37" customFormat="1" spans="1:14">
      <c r="A150" s="73"/>
      <c r="B150" s="87" t="s">
        <v>505</v>
      </c>
      <c r="C150" s="69">
        <v>98.6666666666667</v>
      </c>
      <c r="D150" s="108"/>
      <c r="E150" s="70"/>
      <c r="F150" s="70"/>
      <c r="G150" s="71"/>
      <c r="H150" s="74"/>
      <c r="I150" s="94"/>
      <c r="J150" s="94"/>
      <c r="K150" s="95"/>
      <c r="L150" s="95"/>
      <c r="M150" s="96"/>
      <c r="N150" s="51"/>
    </row>
    <row r="151" s="37" customFormat="1" spans="1:14">
      <c r="A151" s="73"/>
      <c r="B151" s="87" t="s">
        <v>506</v>
      </c>
      <c r="C151" s="69">
        <v>96.3333333333333</v>
      </c>
      <c r="D151" s="108"/>
      <c r="E151" s="70"/>
      <c r="F151" s="70"/>
      <c r="G151" s="71"/>
      <c r="H151" s="74"/>
      <c r="I151" s="94"/>
      <c r="J151" s="94"/>
      <c r="K151" s="95"/>
      <c r="L151" s="95"/>
      <c r="M151" s="96"/>
      <c r="N151" s="51"/>
    </row>
    <row r="152" s="37" customFormat="1" spans="1:14">
      <c r="A152" s="73"/>
      <c r="B152" s="87" t="s">
        <v>507</v>
      </c>
      <c r="C152" s="69">
        <v>96.3333333333333</v>
      </c>
      <c r="D152" s="70"/>
      <c r="E152" s="70"/>
      <c r="F152" s="70"/>
      <c r="G152" s="71"/>
      <c r="H152" s="74"/>
      <c r="I152" s="94"/>
      <c r="J152" s="94"/>
      <c r="K152" s="95"/>
      <c r="L152" s="95"/>
      <c r="M152" s="96"/>
      <c r="N152" s="51"/>
    </row>
    <row r="153" s="37" customFormat="1" spans="1:14">
      <c r="A153" s="67" t="s">
        <v>29</v>
      </c>
      <c r="B153" s="87" t="s">
        <v>416</v>
      </c>
      <c r="C153" s="69">
        <v>98.3333333333333</v>
      </c>
      <c r="D153" s="70"/>
      <c r="E153" s="70"/>
      <c r="F153" s="70"/>
      <c r="G153" s="71"/>
      <c r="H153" s="72">
        <f>COUNT(C153:C168)</f>
        <v>16</v>
      </c>
      <c r="I153" s="91">
        <f>COUNTIF(C153:C168,"&gt;=95")</f>
        <v>12</v>
      </c>
      <c r="J153" s="91">
        <f>COUNTIF(C153:C168,"&lt;85")</f>
        <v>0</v>
      </c>
      <c r="K153" s="92">
        <f>I153/H153</f>
        <v>0.75</v>
      </c>
      <c r="L153" s="92">
        <f>J153/H153</f>
        <v>0</v>
      </c>
      <c r="M153" s="93">
        <f>K153*60+40</f>
        <v>85</v>
      </c>
      <c r="N153" s="51"/>
    </row>
    <row r="154" s="37" customFormat="1" spans="1:14">
      <c r="A154" s="73"/>
      <c r="B154" s="87" t="s">
        <v>495</v>
      </c>
      <c r="C154" s="69">
        <v>96</v>
      </c>
      <c r="D154" s="70"/>
      <c r="E154" s="70"/>
      <c r="F154" s="70"/>
      <c r="G154" s="71"/>
      <c r="H154" s="74"/>
      <c r="I154" s="94"/>
      <c r="J154" s="94"/>
      <c r="K154" s="95"/>
      <c r="L154" s="95"/>
      <c r="M154" s="96"/>
      <c r="N154" s="51"/>
    </row>
    <row r="155" s="37" customFormat="1" spans="1:14">
      <c r="A155" s="73"/>
      <c r="B155" s="87" t="s">
        <v>382</v>
      </c>
      <c r="C155" s="69">
        <v>92.6666666666667</v>
      </c>
      <c r="D155" s="70"/>
      <c r="E155" s="70"/>
      <c r="F155" s="70"/>
      <c r="G155" s="71"/>
      <c r="H155" s="74"/>
      <c r="I155" s="94"/>
      <c r="J155" s="94"/>
      <c r="K155" s="95"/>
      <c r="L155" s="95"/>
      <c r="M155" s="96"/>
      <c r="N155" s="51"/>
    </row>
    <row r="156" s="37" customFormat="1" spans="1:14">
      <c r="A156" s="73"/>
      <c r="B156" s="87" t="s">
        <v>508</v>
      </c>
      <c r="C156" s="69">
        <v>96.3333333333333</v>
      </c>
      <c r="D156" s="71"/>
      <c r="E156" s="71"/>
      <c r="F156" s="71"/>
      <c r="G156" s="71"/>
      <c r="H156" s="74"/>
      <c r="I156" s="94"/>
      <c r="J156" s="94"/>
      <c r="K156" s="95"/>
      <c r="L156" s="95"/>
      <c r="M156" s="96"/>
      <c r="N156" s="51"/>
    </row>
    <row r="157" s="37" customFormat="1" spans="1:14">
      <c r="A157" s="73"/>
      <c r="B157" s="87" t="s">
        <v>509</v>
      </c>
      <c r="C157" s="69">
        <v>86.6666666666667</v>
      </c>
      <c r="D157" s="70"/>
      <c r="E157" s="70"/>
      <c r="F157" s="70"/>
      <c r="G157" s="71"/>
      <c r="H157" s="74"/>
      <c r="I157" s="94"/>
      <c r="J157" s="94"/>
      <c r="K157" s="95"/>
      <c r="L157" s="95"/>
      <c r="M157" s="96"/>
      <c r="N157" s="51"/>
    </row>
    <row r="158" s="37" customFormat="1" spans="1:14">
      <c r="A158" s="73"/>
      <c r="B158" s="87" t="s">
        <v>510</v>
      </c>
      <c r="C158" s="69">
        <v>94.3333333333333</v>
      </c>
      <c r="D158" s="71"/>
      <c r="E158" s="71"/>
      <c r="F158" s="71"/>
      <c r="G158" s="71"/>
      <c r="H158" s="74"/>
      <c r="I158" s="94"/>
      <c r="J158" s="94"/>
      <c r="K158" s="95"/>
      <c r="L158" s="95"/>
      <c r="M158" s="96"/>
      <c r="N158" s="51"/>
    </row>
    <row r="159" s="37" customFormat="1" spans="1:14">
      <c r="A159" s="73"/>
      <c r="B159" s="87" t="s">
        <v>511</v>
      </c>
      <c r="C159" s="69">
        <v>93.6666666666667</v>
      </c>
      <c r="D159" s="70"/>
      <c r="E159" s="70"/>
      <c r="F159" s="70"/>
      <c r="G159" s="71"/>
      <c r="H159" s="74"/>
      <c r="I159" s="94"/>
      <c r="J159" s="94"/>
      <c r="K159" s="95"/>
      <c r="L159" s="95"/>
      <c r="M159" s="96"/>
      <c r="N159" s="51"/>
    </row>
    <row r="160" s="37" customFormat="1" spans="1:14">
      <c r="A160" s="73"/>
      <c r="B160" s="87" t="s">
        <v>507</v>
      </c>
      <c r="C160" s="69">
        <v>96.3333333333333</v>
      </c>
      <c r="D160" s="70"/>
      <c r="E160" s="70"/>
      <c r="F160" s="70"/>
      <c r="G160" s="71"/>
      <c r="H160" s="74"/>
      <c r="I160" s="94"/>
      <c r="J160" s="94"/>
      <c r="K160" s="95"/>
      <c r="L160" s="95"/>
      <c r="M160" s="96"/>
      <c r="N160" s="51"/>
    </row>
    <row r="161" s="37" customFormat="1" spans="1:14">
      <c r="A161" s="73"/>
      <c r="B161" s="87" t="s">
        <v>512</v>
      </c>
      <c r="C161" s="69">
        <v>95.3333333333333</v>
      </c>
      <c r="D161" s="70"/>
      <c r="E161" s="70"/>
      <c r="F161" s="70"/>
      <c r="G161" s="71"/>
      <c r="H161" s="74"/>
      <c r="I161" s="94"/>
      <c r="J161" s="94"/>
      <c r="K161" s="95"/>
      <c r="L161" s="95"/>
      <c r="M161" s="96"/>
      <c r="N161" s="51"/>
    </row>
    <row r="162" s="37" customFormat="1" spans="1:14">
      <c r="A162" s="73"/>
      <c r="B162" s="87" t="s">
        <v>513</v>
      </c>
      <c r="C162" s="69">
        <v>97.6666666666667</v>
      </c>
      <c r="D162" s="70"/>
      <c r="E162" s="70"/>
      <c r="F162" s="70"/>
      <c r="G162" s="71"/>
      <c r="H162" s="74"/>
      <c r="I162" s="94"/>
      <c r="J162" s="94"/>
      <c r="K162" s="95"/>
      <c r="L162" s="95"/>
      <c r="M162" s="96"/>
      <c r="N162" s="51"/>
    </row>
    <row r="163" s="37" customFormat="1" spans="1:14">
      <c r="A163" s="73"/>
      <c r="B163" s="87" t="s">
        <v>514</v>
      </c>
      <c r="C163" s="69">
        <v>98.3333333333333</v>
      </c>
      <c r="D163" s="70"/>
      <c r="E163" s="70"/>
      <c r="F163" s="70"/>
      <c r="G163" s="71"/>
      <c r="H163" s="74"/>
      <c r="I163" s="94"/>
      <c r="J163" s="94"/>
      <c r="K163" s="95"/>
      <c r="L163" s="95"/>
      <c r="M163" s="96"/>
      <c r="N163" s="51"/>
    </row>
    <row r="164" s="37" customFormat="1" spans="1:14">
      <c r="A164" s="73"/>
      <c r="B164" s="87" t="s">
        <v>515</v>
      </c>
      <c r="C164" s="69">
        <v>97</v>
      </c>
      <c r="D164" s="108"/>
      <c r="E164" s="70"/>
      <c r="F164" s="70"/>
      <c r="G164" s="71"/>
      <c r="H164" s="74"/>
      <c r="I164" s="94"/>
      <c r="J164" s="94"/>
      <c r="K164" s="95"/>
      <c r="L164" s="95"/>
      <c r="M164" s="96"/>
      <c r="N164" s="51"/>
    </row>
    <row r="165" s="37" customFormat="1" spans="1:14">
      <c r="A165" s="73"/>
      <c r="B165" s="87" t="s">
        <v>516</v>
      </c>
      <c r="C165" s="69">
        <v>98</v>
      </c>
      <c r="D165" s="109"/>
      <c r="E165" s="75"/>
      <c r="F165" s="75"/>
      <c r="G165" s="71"/>
      <c r="H165" s="74"/>
      <c r="I165" s="94"/>
      <c r="J165" s="94"/>
      <c r="K165" s="95"/>
      <c r="L165" s="95"/>
      <c r="M165" s="96"/>
      <c r="N165" s="51"/>
    </row>
    <row r="166" s="37" customFormat="1" spans="1:14">
      <c r="A166" s="73"/>
      <c r="B166" s="87" t="s">
        <v>517</v>
      </c>
      <c r="C166" s="69">
        <v>96.6666666666667</v>
      </c>
      <c r="D166" s="109"/>
      <c r="E166" s="75"/>
      <c r="F166" s="75"/>
      <c r="G166" s="71"/>
      <c r="H166" s="74"/>
      <c r="I166" s="94"/>
      <c r="J166" s="94"/>
      <c r="K166" s="95"/>
      <c r="L166" s="95"/>
      <c r="M166" s="96"/>
      <c r="N166" s="51"/>
    </row>
    <row r="167" s="37" customFormat="1" spans="1:14">
      <c r="A167" s="73"/>
      <c r="B167" s="87" t="s">
        <v>518</v>
      </c>
      <c r="C167" s="69">
        <v>98.3333333333333</v>
      </c>
      <c r="D167" s="109"/>
      <c r="E167" s="75"/>
      <c r="F167" s="75"/>
      <c r="G167" s="71"/>
      <c r="H167" s="74"/>
      <c r="I167" s="94"/>
      <c r="J167" s="94"/>
      <c r="K167" s="95"/>
      <c r="L167" s="95"/>
      <c r="M167" s="96"/>
      <c r="N167" s="51"/>
    </row>
    <row r="168" s="37" customFormat="1" spans="1:14">
      <c r="A168" s="73"/>
      <c r="B168" s="87" t="s">
        <v>519</v>
      </c>
      <c r="C168" s="69">
        <v>96.6666666666667</v>
      </c>
      <c r="D168" s="109"/>
      <c r="E168" s="75"/>
      <c r="F168" s="75"/>
      <c r="G168" s="71"/>
      <c r="H168" s="74"/>
      <c r="I168" s="94"/>
      <c r="J168" s="94"/>
      <c r="K168" s="95"/>
      <c r="L168" s="95"/>
      <c r="M168" s="96"/>
      <c r="N168" s="51"/>
    </row>
    <row r="169" s="37" customFormat="1" spans="1:14">
      <c r="A169" s="67" t="s">
        <v>30</v>
      </c>
      <c r="B169" s="87" t="s">
        <v>479</v>
      </c>
      <c r="C169" s="69">
        <v>99.3333333333333</v>
      </c>
      <c r="D169" s="109"/>
      <c r="E169" s="75"/>
      <c r="F169" s="75"/>
      <c r="G169" s="71"/>
      <c r="H169" s="72">
        <f>COUNT(C169:C181)</f>
        <v>13</v>
      </c>
      <c r="I169" s="91">
        <f>COUNTIF(C169:C181,"&gt;=95")</f>
        <v>11</v>
      </c>
      <c r="J169" s="91">
        <f>COUNTIF(C169:C181,"&lt;85")</f>
        <v>0</v>
      </c>
      <c r="K169" s="92">
        <f>I169/H169</f>
        <v>0.846153846153846</v>
      </c>
      <c r="L169" s="92">
        <f>J169/H169</f>
        <v>0</v>
      </c>
      <c r="M169" s="93">
        <f>K169*60+40</f>
        <v>90.7692307692308</v>
      </c>
      <c r="N169" s="51"/>
    </row>
    <row r="170" s="37" customFormat="1" spans="1:14">
      <c r="A170" s="73"/>
      <c r="B170" s="87" t="s">
        <v>520</v>
      </c>
      <c r="C170" s="69">
        <v>96.6666666666667</v>
      </c>
      <c r="D170" s="109"/>
      <c r="E170" s="75"/>
      <c r="F170" s="75"/>
      <c r="G170" s="71"/>
      <c r="H170" s="74"/>
      <c r="I170" s="94"/>
      <c r="J170" s="94"/>
      <c r="K170" s="95"/>
      <c r="L170" s="95"/>
      <c r="M170" s="96"/>
      <c r="N170" s="51"/>
    </row>
    <row r="171" s="37" customFormat="1" spans="1:14">
      <c r="A171" s="73"/>
      <c r="B171" s="87" t="s">
        <v>494</v>
      </c>
      <c r="C171" s="69">
        <v>97</v>
      </c>
      <c r="D171" s="109"/>
      <c r="E171" s="75"/>
      <c r="F171" s="75"/>
      <c r="G171" s="71"/>
      <c r="H171" s="74"/>
      <c r="I171" s="94"/>
      <c r="J171" s="94"/>
      <c r="K171" s="95"/>
      <c r="L171" s="95"/>
      <c r="M171" s="96"/>
      <c r="N171" s="51"/>
    </row>
    <row r="172" s="37" customFormat="1" spans="1:14">
      <c r="A172" s="73"/>
      <c r="B172" s="87" t="s">
        <v>521</v>
      </c>
      <c r="C172" s="69">
        <v>97</v>
      </c>
      <c r="D172" s="109"/>
      <c r="E172" s="75"/>
      <c r="F172" s="75"/>
      <c r="G172" s="71"/>
      <c r="H172" s="74"/>
      <c r="I172" s="94"/>
      <c r="J172" s="94"/>
      <c r="K172" s="95"/>
      <c r="L172" s="95"/>
      <c r="M172" s="96"/>
      <c r="N172" s="51"/>
    </row>
    <row r="173" s="37" customFormat="1" spans="1:14">
      <c r="A173" s="73"/>
      <c r="B173" s="87" t="s">
        <v>522</v>
      </c>
      <c r="C173" s="69">
        <v>99</v>
      </c>
      <c r="D173" s="109"/>
      <c r="E173" s="75"/>
      <c r="F173" s="75"/>
      <c r="G173" s="71"/>
      <c r="H173" s="74"/>
      <c r="I173" s="94"/>
      <c r="J173" s="94"/>
      <c r="K173" s="95"/>
      <c r="L173" s="95"/>
      <c r="M173" s="96"/>
      <c r="N173" s="51"/>
    </row>
    <row r="174" s="37" customFormat="1" spans="1:14">
      <c r="A174" s="73"/>
      <c r="B174" s="87" t="s">
        <v>523</v>
      </c>
      <c r="C174" s="69">
        <v>98.3333333333333</v>
      </c>
      <c r="D174" s="109"/>
      <c r="E174" s="75"/>
      <c r="F174" s="75"/>
      <c r="G174" s="71"/>
      <c r="H174" s="74"/>
      <c r="I174" s="94"/>
      <c r="J174" s="94"/>
      <c r="K174" s="95"/>
      <c r="L174" s="95"/>
      <c r="M174" s="96"/>
      <c r="N174" s="51"/>
    </row>
    <row r="175" s="37" customFormat="1" spans="1:14">
      <c r="A175" s="73"/>
      <c r="B175" s="87" t="s">
        <v>524</v>
      </c>
      <c r="C175" s="69">
        <v>94.6666666666667</v>
      </c>
      <c r="D175" s="109"/>
      <c r="E175" s="75"/>
      <c r="F175" s="75"/>
      <c r="G175" s="71"/>
      <c r="H175" s="74"/>
      <c r="I175" s="94"/>
      <c r="J175" s="94"/>
      <c r="K175" s="95"/>
      <c r="L175" s="95"/>
      <c r="M175" s="96"/>
      <c r="N175" s="51"/>
    </row>
    <row r="176" s="37" customFormat="1" spans="1:14">
      <c r="A176" s="73"/>
      <c r="B176" s="87" t="s">
        <v>525</v>
      </c>
      <c r="C176" s="69">
        <v>97.3333333333333</v>
      </c>
      <c r="D176" s="109"/>
      <c r="E176" s="75"/>
      <c r="F176" s="75"/>
      <c r="G176" s="71"/>
      <c r="H176" s="74"/>
      <c r="I176" s="94"/>
      <c r="J176" s="94"/>
      <c r="K176" s="95"/>
      <c r="L176" s="95"/>
      <c r="M176" s="96"/>
      <c r="N176" s="51"/>
    </row>
    <row r="177" s="37" customFormat="1" spans="1:14">
      <c r="A177" s="73"/>
      <c r="B177" s="87" t="s">
        <v>526</v>
      </c>
      <c r="C177" s="69">
        <v>96.3333333333333</v>
      </c>
      <c r="D177" s="109"/>
      <c r="E177" s="75"/>
      <c r="F177" s="75"/>
      <c r="G177" s="71"/>
      <c r="H177" s="74"/>
      <c r="I177" s="94"/>
      <c r="J177" s="94"/>
      <c r="K177" s="95"/>
      <c r="L177" s="95"/>
      <c r="M177" s="96"/>
      <c r="N177" s="51"/>
    </row>
    <row r="178" s="37" customFormat="1" spans="1:14">
      <c r="A178" s="73"/>
      <c r="B178" s="87" t="s">
        <v>527</v>
      </c>
      <c r="C178" s="69">
        <v>94</v>
      </c>
      <c r="D178" s="109"/>
      <c r="E178" s="75"/>
      <c r="F178" s="75"/>
      <c r="G178" s="71"/>
      <c r="H178" s="74"/>
      <c r="I178" s="94"/>
      <c r="J178" s="94"/>
      <c r="K178" s="95"/>
      <c r="L178" s="95"/>
      <c r="M178" s="96"/>
      <c r="N178" s="51"/>
    </row>
    <row r="179" s="37" customFormat="1" spans="1:14">
      <c r="A179" s="73"/>
      <c r="B179" s="87" t="s">
        <v>528</v>
      </c>
      <c r="C179" s="69">
        <v>99</v>
      </c>
      <c r="D179" s="109"/>
      <c r="E179" s="75"/>
      <c r="F179" s="75"/>
      <c r="G179" s="71"/>
      <c r="H179" s="74"/>
      <c r="I179" s="94"/>
      <c r="J179" s="94"/>
      <c r="K179" s="95"/>
      <c r="L179" s="95"/>
      <c r="M179" s="96"/>
      <c r="N179" s="51"/>
    </row>
    <row r="180" s="37" customFormat="1" spans="1:14">
      <c r="A180" s="73"/>
      <c r="B180" s="87" t="s">
        <v>529</v>
      </c>
      <c r="C180" s="69">
        <v>96</v>
      </c>
      <c r="D180" s="109"/>
      <c r="E180" s="75"/>
      <c r="F180" s="75"/>
      <c r="G180" s="71"/>
      <c r="H180" s="74"/>
      <c r="I180" s="94"/>
      <c r="J180" s="94"/>
      <c r="K180" s="95"/>
      <c r="L180" s="95"/>
      <c r="M180" s="96"/>
      <c r="N180" s="51"/>
    </row>
    <row r="181" s="37" customFormat="1" spans="1:14">
      <c r="A181" s="73"/>
      <c r="B181" s="87" t="s">
        <v>530</v>
      </c>
      <c r="C181" s="69">
        <v>96.6666666666667</v>
      </c>
      <c r="D181" s="109"/>
      <c r="E181" s="75"/>
      <c r="F181" s="75"/>
      <c r="G181" s="71"/>
      <c r="H181" s="105"/>
      <c r="I181" s="106"/>
      <c r="J181" s="106"/>
      <c r="K181" s="107"/>
      <c r="L181" s="107"/>
      <c r="M181" s="97"/>
      <c r="N181" s="51"/>
    </row>
    <row r="182" s="37" customFormat="1" spans="1:14">
      <c r="A182" s="67" t="s">
        <v>364</v>
      </c>
      <c r="B182" s="87" t="s">
        <v>531</v>
      </c>
      <c r="C182" s="69">
        <v>98</v>
      </c>
      <c r="D182" s="109"/>
      <c r="E182" s="75"/>
      <c r="F182" s="75"/>
      <c r="G182" s="71"/>
      <c r="H182" s="72">
        <f>COUNT(C182:C192)</f>
        <v>11</v>
      </c>
      <c r="I182" s="91">
        <f>COUNTIF(C182:C192,"&gt;=95")</f>
        <v>10</v>
      </c>
      <c r="J182" s="91">
        <f>COUNTIF(C182:C192,"&lt;85")</f>
        <v>0</v>
      </c>
      <c r="K182" s="92">
        <f>I182/H182</f>
        <v>0.909090909090909</v>
      </c>
      <c r="L182" s="92">
        <f>J182/H182</f>
        <v>0</v>
      </c>
      <c r="M182" s="93">
        <f>K182*60+40</f>
        <v>94.5454545454545</v>
      </c>
      <c r="N182" s="51"/>
    </row>
    <row r="183" s="37" customFormat="1" spans="1:14">
      <c r="A183" s="73"/>
      <c r="B183" s="87" t="s">
        <v>532</v>
      </c>
      <c r="C183" s="69">
        <v>96.6666666666667</v>
      </c>
      <c r="D183" s="109"/>
      <c r="E183" s="75"/>
      <c r="F183" s="75"/>
      <c r="G183" s="71"/>
      <c r="H183" s="74"/>
      <c r="I183" s="94"/>
      <c r="J183" s="94"/>
      <c r="K183" s="95"/>
      <c r="L183" s="95"/>
      <c r="M183" s="96"/>
      <c r="N183" s="51"/>
    </row>
    <row r="184" s="37" customFormat="1" spans="1:14">
      <c r="A184" s="73"/>
      <c r="B184" s="87" t="s">
        <v>533</v>
      </c>
      <c r="C184" s="69">
        <v>96</v>
      </c>
      <c r="D184" s="109"/>
      <c r="E184" s="75"/>
      <c r="F184" s="75"/>
      <c r="G184" s="71"/>
      <c r="H184" s="74"/>
      <c r="I184" s="94"/>
      <c r="J184" s="94"/>
      <c r="K184" s="95"/>
      <c r="L184" s="95"/>
      <c r="M184" s="96"/>
      <c r="N184" s="51"/>
    </row>
    <row r="185" s="37" customFormat="1" spans="1:14">
      <c r="A185" s="73"/>
      <c r="B185" s="87" t="s">
        <v>534</v>
      </c>
      <c r="C185" s="69">
        <v>96</v>
      </c>
      <c r="D185" s="75"/>
      <c r="E185" s="75"/>
      <c r="F185" s="75"/>
      <c r="G185" s="71"/>
      <c r="H185" s="74"/>
      <c r="I185" s="94"/>
      <c r="J185" s="94"/>
      <c r="K185" s="95"/>
      <c r="L185" s="95"/>
      <c r="M185" s="96"/>
      <c r="N185" s="51"/>
    </row>
    <row r="186" s="37" customFormat="1" spans="1:14">
      <c r="A186" s="73"/>
      <c r="B186" s="77" t="s">
        <v>535</v>
      </c>
      <c r="C186" s="69">
        <v>95.6666666666667</v>
      </c>
      <c r="D186" s="71"/>
      <c r="E186" s="75"/>
      <c r="F186" s="75"/>
      <c r="G186" s="71"/>
      <c r="H186" s="74"/>
      <c r="I186" s="94"/>
      <c r="J186" s="94"/>
      <c r="K186" s="95"/>
      <c r="L186" s="95"/>
      <c r="M186" s="96"/>
      <c r="N186" s="51"/>
    </row>
    <row r="187" s="37" customFormat="1" spans="1:14">
      <c r="A187" s="73"/>
      <c r="B187" s="87" t="s">
        <v>536</v>
      </c>
      <c r="C187" s="69">
        <v>96.6666666666667</v>
      </c>
      <c r="D187" s="71"/>
      <c r="E187" s="75"/>
      <c r="F187" s="75"/>
      <c r="G187" s="71"/>
      <c r="H187" s="74"/>
      <c r="I187" s="94"/>
      <c r="J187" s="94"/>
      <c r="K187" s="95"/>
      <c r="L187" s="95"/>
      <c r="M187" s="96"/>
      <c r="N187" s="51"/>
    </row>
    <row r="188" s="37" customFormat="1" spans="1:14">
      <c r="A188" s="73"/>
      <c r="B188" s="87" t="s">
        <v>537</v>
      </c>
      <c r="C188" s="69">
        <v>98.6666666666667</v>
      </c>
      <c r="D188" s="71"/>
      <c r="E188" s="75"/>
      <c r="F188" s="75"/>
      <c r="G188" s="71"/>
      <c r="H188" s="74"/>
      <c r="I188" s="94"/>
      <c r="J188" s="94"/>
      <c r="K188" s="95"/>
      <c r="L188" s="95"/>
      <c r="M188" s="96"/>
      <c r="N188" s="51"/>
    </row>
    <row r="189" s="37" customFormat="1" spans="1:14">
      <c r="A189" s="73"/>
      <c r="B189" s="87" t="s">
        <v>538</v>
      </c>
      <c r="C189" s="69">
        <v>98.6666666666667</v>
      </c>
      <c r="D189" s="71"/>
      <c r="E189" s="75"/>
      <c r="F189" s="75"/>
      <c r="G189" s="71"/>
      <c r="H189" s="74"/>
      <c r="I189" s="94"/>
      <c r="J189" s="94"/>
      <c r="K189" s="95"/>
      <c r="L189" s="95"/>
      <c r="M189" s="96"/>
      <c r="N189" s="51"/>
    </row>
    <row r="190" s="37" customFormat="1" spans="1:14">
      <c r="A190" s="73"/>
      <c r="B190" s="87" t="s">
        <v>539</v>
      </c>
      <c r="C190" s="69">
        <v>98.6666666666667</v>
      </c>
      <c r="D190" s="75"/>
      <c r="E190" s="75"/>
      <c r="F190" s="75"/>
      <c r="G190" s="71"/>
      <c r="H190" s="74"/>
      <c r="I190" s="94"/>
      <c r="J190" s="94"/>
      <c r="K190" s="95"/>
      <c r="L190" s="95"/>
      <c r="M190" s="96"/>
      <c r="N190" s="51"/>
    </row>
    <row r="191" s="37" customFormat="1" spans="1:14">
      <c r="A191" s="73"/>
      <c r="B191" s="87" t="s">
        <v>540</v>
      </c>
      <c r="C191" s="69">
        <v>94.3333333333333</v>
      </c>
      <c r="D191" s="75"/>
      <c r="E191" s="75"/>
      <c r="F191" s="75"/>
      <c r="G191" s="71"/>
      <c r="H191" s="74"/>
      <c r="I191" s="94"/>
      <c r="J191" s="94"/>
      <c r="K191" s="95"/>
      <c r="L191" s="95"/>
      <c r="M191" s="96"/>
      <c r="N191" s="51"/>
    </row>
    <row r="192" s="37" customFormat="1" spans="1:14">
      <c r="A192" s="73"/>
      <c r="B192" s="87" t="s">
        <v>541</v>
      </c>
      <c r="C192" s="69">
        <v>98.6666666666667</v>
      </c>
      <c r="D192" s="75"/>
      <c r="E192" s="75"/>
      <c r="F192" s="75"/>
      <c r="G192" s="71"/>
      <c r="H192" s="74"/>
      <c r="I192" s="94"/>
      <c r="J192" s="94"/>
      <c r="K192" s="95"/>
      <c r="L192" s="95"/>
      <c r="M192" s="96"/>
      <c r="N192" s="51"/>
    </row>
    <row r="193" s="37" customFormat="1" spans="1:14">
      <c r="A193" s="110" t="s">
        <v>365</v>
      </c>
      <c r="B193" s="87" t="s">
        <v>542</v>
      </c>
      <c r="C193" s="69">
        <v>97</v>
      </c>
      <c r="D193" s="75"/>
      <c r="E193" s="75"/>
      <c r="F193" s="75"/>
      <c r="G193" s="71"/>
      <c r="H193" s="72">
        <f>COUNT(C193:C203)</f>
        <v>11</v>
      </c>
      <c r="I193" s="110">
        <f>COUNTIF(C193:C203,"&gt;=95")</f>
        <v>11</v>
      </c>
      <c r="J193" s="110">
        <f>COUNTIF(C193:C203,"&lt;85")</f>
        <v>0</v>
      </c>
      <c r="K193" s="115">
        <f>I193/H193</f>
        <v>1</v>
      </c>
      <c r="L193" s="92">
        <f>J193/H193</f>
        <v>0</v>
      </c>
      <c r="M193" s="93">
        <f>K193*60+40</f>
        <v>100</v>
      </c>
      <c r="N193" s="51"/>
    </row>
    <row r="194" s="37" customFormat="1" spans="1:14">
      <c r="A194" s="111"/>
      <c r="B194" s="87" t="s">
        <v>543</v>
      </c>
      <c r="C194" s="69">
        <v>97</v>
      </c>
      <c r="D194" s="75"/>
      <c r="E194" s="75"/>
      <c r="F194" s="75"/>
      <c r="G194" s="71"/>
      <c r="H194" s="74"/>
      <c r="I194" s="111"/>
      <c r="J194" s="111"/>
      <c r="K194" s="116"/>
      <c r="L194" s="95"/>
      <c r="M194" s="96"/>
      <c r="N194" s="51"/>
    </row>
    <row r="195" s="37" customFormat="1" spans="1:14">
      <c r="A195" s="111"/>
      <c r="B195" s="87" t="s">
        <v>544</v>
      </c>
      <c r="C195" s="69">
        <v>96.3333333333333</v>
      </c>
      <c r="D195" s="75"/>
      <c r="E195" s="75"/>
      <c r="F195" s="75"/>
      <c r="G195" s="71"/>
      <c r="H195" s="74"/>
      <c r="I195" s="111"/>
      <c r="J195" s="111"/>
      <c r="K195" s="116"/>
      <c r="L195" s="95"/>
      <c r="M195" s="96"/>
      <c r="N195" s="51"/>
    </row>
    <row r="196" s="37" customFormat="1" spans="1:14">
      <c r="A196" s="111"/>
      <c r="B196" s="87" t="s">
        <v>545</v>
      </c>
      <c r="C196" s="69">
        <v>99</v>
      </c>
      <c r="D196" s="75"/>
      <c r="E196" s="75"/>
      <c r="F196" s="75"/>
      <c r="G196" s="71"/>
      <c r="H196" s="74"/>
      <c r="I196" s="111"/>
      <c r="J196" s="111"/>
      <c r="K196" s="116"/>
      <c r="L196" s="95"/>
      <c r="M196" s="96"/>
      <c r="N196" s="51"/>
    </row>
    <row r="197" s="37" customFormat="1" spans="1:14">
      <c r="A197" s="111"/>
      <c r="B197" s="87" t="s">
        <v>535</v>
      </c>
      <c r="C197" s="69">
        <v>95.6666666666667</v>
      </c>
      <c r="D197" s="75"/>
      <c r="E197" s="75"/>
      <c r="F197" s="75"/>
      <c r="G197" s="71"/>
      <c r="H197" s="74"/>
      <c r="I197" s="111"/>
      <c r="J197" s="111"/>
      <c r="K197" s="116"/>
      <c r="L197" s="95"/>
      <c r="M197" s="96"/>
      <c r="N197" s="51"/>
    </row>
    <row r="198" s="37" customFormat="1" spans="1:14">
      <c r="A198" s="111"/>
      <c r="B198" s="87" t="s">
        <v>546</v>
      </c>
      <c r="C198" s="69">
        <v>97.3333333333333</v>
      </c>
      <c r="D198" s="75"/>
      <c r="E198" s="75"/>
      <c r="F198" s="75"/>
      <c r="G198" s="71"/>
      <c r="H198" s="74"/>
      <c r="I198" s="111"/>
      <c r="J198" s="111"/>
      <c r="K198" s="116"/>
      <c r="L198" s="95"/>
      <c r="M198" s="96"/>
      <c r="N198" s="51"/>
    </row>
    <row r="199" s="37" customFormat="1" spans="1:14">
      <c r="A199" s="111"/>
      <c r="B199" s="87" t="s">
        <v>547</v>
      </c>
      <c r="C199" s="69">
        <v>98.3333333333333</v>
      </c>
      <c r="D199" s="75"/>
      <c r="E199" s="75"/>
      <c r="F199" s="75"/>
      <c r="G199" s="71"/>
      <c r="H199" s="74"/>
      <c r="I199" s="111"/>
      <c r="J199" s="111"/>
      <c r="K199" s="116"/>
      <c r="L199" s="95"/>
      <c r="M199" s="96"/>
      <c r="N199" s="51"/>
    </row>
    <row r="200" s="37" customFormat="1" spans="1:14">
      <c r="A200" s="111"/>
      <c r="B200" s="87" t="s">
        <v>548</v>
      </c>
      <c r="C200" s="69">
        <v>97</v>
      </c>
      <c r="D200" s="75"/>
      <c r="E200" s="75"/>
      <c r="F200" s="75"/>
      <c r="G200" s="71"/>
      <c r="H200" s="74"/>
      <c r="I200" s="111"/>
      <c r="J200" s="111"/>
      <c r="K200" s="116"/>
      <c r="L200" s="95"/>
      <c r="M200" s="96"/>
      <c r="N200" s="51"/>
    </row>
    <row r="201" s="37" customFormat="1" spans="1:14">
      <c r="A201" s="111"/>
      <c r="B201" s="87" t="s">
        <v>549</v>
      </c>
      <c r="C201" s="69">
        <v>98.6666666666667</v>
      </c>
      <c r="D201" s="75"/>
      <c r="E201" s="75"/>
      <c r="F201" s="75"/>
      <c r="G201" s="71"/>
      <c r="H201" s="74"/>
      <c r="I201" s="111"/>
      <c r="J201" s="111"/>
      <c r="K201" s="116"/>
      <c r="L201" s="95"/>
      <c r="M201" s="96"/>
      <c r="N201" s="51"/>
    </row>
    <row r="202" s="37" customFormat="1" spans="1:14">
      <c r="A202" s="111"/>
      <c r="B202" s="87" t="s">
        <v>550</v>
      </c>
      <c r="C202" s="69">
        <v>99.3333333333333</v>
      </c>
      <c r="D202" s="75"/>
      <c r="E202" s="75"/>
      <c r="F202" s="75"/>
      <c r="G202" s="71"/>
      <c r="H202" s="74"/>
      <c r="I202" s="111"/>
      <c r="J202" s="111"/>
      <c r="K202" s="116"/>
      <c r="L202" s="95"/>
      <c r="M202" s="96"/>
      <c r="N202" s="51"/>
    </row>
    <row r="203" s="37" customFormat="1" spans="1:14">
      <c r="A203" s="111"/>
      <c r="B203" s="87" t="s">
        <v>551</v>
      </c>
      <c r="C203" s="69">
        <v>98.6666666666667</v>
      </c>
      <c r="D203" s="75"/>
      <c r="E203" s="75"/>
      <c r="F203" s="75"/>
      <c r="G203" s="71"/>
      <c r="H203" s="105"/>
      <c r="I203" s="117"/>
      <c r="J203" s="117"/>
      <c r="K203" s="118"/>
      <c r="L203" s="107"/>
      <c r="M203" s="97"/>
      <c r="N203" s="51"/>
    </row>
    <row r="204" s="37" customFormat="1" spans="1:14">
      <c r="A204" s="82" t="s">
        <v>33</v>
      </c>
      <c r="B204" s="83" t="s">
        <v>552</v>
      </c>
      <c r="C204" s="69">
        <v>90.6666666666667</v>
      </c>
      <c r="D204" s="75"/>
      <c r="E204" s="75"/>
      <c r="F204" s="75"/>
      <c r="G204" s="71"/>
      <c r="H204" s="74">
        <f>COUNT(C204:C213)</f>
        <v>10</v>
      </c>
      <c r="I204" s="94">
        <f>COUNTIF(C204:C213,"&gt;=95")</f>
        <v>6</v>
      </c>
      <c r="J204" s="94">
        <f>COUNTIF(C204:C213,"&lt;85")</f>
        <v>0</v>
      </c>
      <c r="K204" s="95">
        <f>I204/H204</f>
        <v>0.6</v>
      </c>
      <c r="L204" s="95">
        <f>J204/H204</f>
        <v>0</v>
      </c>
      <c r="M204" s="96">
        <f>K204*60+40</f>
        <v>76</v>
      </c>
      <c r="N204" s="51"/>
    </row>
    <row r="205" s="37" customFormat="1" spans="1:14">
      <c r="A205" s="82"/>
      <c r="B205" s="83" t="s">
        <v>553</v>
      </c>
      <c r="C205" s="69">
        <v>98</v>
      </c>
      <c r="D205" s="75"/>
      <c r="E205" s="75"/>
      <c r="F205" s="75"/>
      <c r="G205" s="71"/>
      <c r="H205" s="74"/>
      <c r="I205" s="94"/>
      <c r="J205" s="94"/>
      <c r="K205" s="95"/>
      <c r="L205" s="95"/>
      <c r="M205" s="96"/>
      <c r="N205" s="51"/>
    </row>
    <row r="206" s="37" customFormat="1" spans="1:14">
      <c r="A206" s="82"/>
      <c r="B206" s="83" t="s">
        <v>554</v>
      </c>
      <c r="C206" s="69">
        <v>96</v>
      </c>
      <c r="D206" s="75"/>
      <c r="E206" s="75"/>
      <c r="F206" s="75"/>
      <c r="G206" s="71"/>
      <c r="H206" s="74"/>
      <c r="I206" s="94"/>
      <c r="J206" s="94"/>
      <c r="K206" s="95"/>
      <c r="L206" s="95"/>
      <c r="M206" s="96"/>
      <c r="N206" s="51"/>
    </row>
    <row r="207" s="37" customFormat="1" spans="1:14">
      <c r="A207" s="82"/>
      <c r="B207" s="83" t="s">
        <v>555</v>
      </c>
      <c r="C207" s="69">
        <v>95.3333333333333</v>
      </c>
      <c r="D207" s="75"/>
      <c r="E207" s="75"/>
      <c r="F207" s="75"/>
      <c r="G207" s="71"/>
      <c r="H207" s="74"/>
      <c r="I207" s="94"/>
      <c r="J207" s="94"/>
      <c r="K207" s="95"/>
      <c r="L207" s="95"/>
      <c r="M207" s="96"/>
      <c r="N207" s="51"/>
    </row>
    <row r="208" s="37" customFormat="1" spans="1:14">
      <c r="A208" s="82"/>
      <c r="B208" s="83" t="s">
        <v>556</v>
      </c>
      <c r="C208" s="69">
        <v>92.6666666666667</v>
      </c>
      <c r="D208" s="75"/>
      <c r="E208" s="75"/>
      <c r="F208" s="75"/>
      <c r="G208" s="71"/>
      <c r="H208" s="74"/>
      <c r="I208" s="94"/>
      <c r="J208" s="94"/>
      <c r="K208" s="95"/>
      <c r="L208" s="95"/>
      <c r="M208" s="96"/>
      <c r="N208" s="51"/>
    </row>
    <row r="209" s="37" customFormat="1" spans="1:14">
      <c r="A209" s="82"/>
      <c r="B209" s="83" t="s">
        <v>557</v>
      </c>
      <c r="C209" s="69">
        <v>94.6666666666667</v>
      </c>
      <c r="D209" s="75"/>
      <c r="E209" s="75"/>
      <c r="F209" s="75"/>
      <c r="G209" s="71"/>
      <c r="H209" s="74"/>
      <c r="I209" s="94"/>
      <c r="J209" s="94"/>
      <c r="K209" s="95"/>
      <c r="L209" s="95"/>
      <c r="M209" s="96"/>
      <c r="N209" s="51"/>
    </row>
    <row r="210" s="37" customFormat="1" spans="1:14">
      <c r="A210" s="82"/>
      <c r="B210" s="83" t="s">
        <v>558</v>
      </c>
      <c r="C210" s="69">
        <v>98</v>
      </c>
      <c r="D210" s="75"/>
      <c r="E210" s="75"/>
      <c r="F210" s="75"/>
      <c r="G210" s="71"/>
      <c r="H210" s="74"/>
      <c r="I210" s="94"/>
      <c r="J210" s="94"/>
      <c r="K210" s="95"/>
      <c r="L210" s="95"/>
      <c r="M210" s="96"/>
      <c r="N210" s="51"/>
    </row>
    <row r="211" s="37" customFormat="1" spans="1:14">
      <c r="A211" s="82"/>
      <c r="B211" s="83" t="s">
        <v>559</v>
      </c>
      <c r="C211" s="69">
        <v>98</v>
      </c>
      <c r="D211" s="77"/>
      <c r="E211" s="75"/>
      <c r="F211" s="75"/>
      <c r="G211" s="71"/>
      <c r="H211" s="74"/>
      <c r="I211" s="94"/>
      <c r="J211" s="94"/>
      <c r="K211" s="95"/>
      <c r="L211" s="95"/>
      <c r="M211" s="96"/>
      <c r="N211" s="51"/>
    </row>
    <row r="212" s="37" customFormat="1" spans="1:14">
      <c r="A212" s="82"/>
      <c r="B212" s="83" t="s">
        <v>560</v>
      </c>
      <c r="C212" s="69">
        <v>94</v>
      </c>
      <c r="D212" s="77"/>
      <c r="E212" s="75"/>
      <c r="F212" s="75"/>
      <c r="G212" s="71"/>
      <c r="H212" s="74"/>
      <c r="I212" s="94"/>
      <c r="J212" s="94"/>
      <c r="K212" s="95"/>
      <c r="L212" s="95"/>
      <c r="M212" s="96"/>
      <c r="N212" s="51"/>
    </row>
    <row r="213" s="37" customFormat="1" spans="1:14">
      <c r="A213" s="82"/>
      <c r="B213" s="83" t="s">
        <v>561</v>
      </c>
      <c r="C213" s="69">
        <v>96</v>
      </c>
      <c r="D213" s="71"/>
      <c r="E213" s="75"/>
      <c r="F213" s="75"/>
      <c r="G213" s="71"/>
      <c r="H213" s="74"/>
      <c r="I213" s="94"/>
      <c r="J213" s="94"/>
      <c r="K213" s="95"/>
      <c r="L213" s="95"/>
      <c r="M213" s="96"/>
      <c r="N213" s="51"/>
    </row>
    <row r="214" s="37" customFormat="1" spans="1:14">
      <c r="A214" s="82" t="s">
        <v>34</v>
      </c>
      <c r="B214" s="68" t="s">
        <v>561</v>
      </c>
      <c r="C214" s="69">
        <v>96</v>
      </c>
      <c r="D214" s="71"/>
      <c r="E214" s="75"/>
      <c r="F214" s="75"/>
      <c r="G214" s="71"/>
      <c r="H214" s="72">
        <f>COUNT(C214:C222)</f>
        <v>9</v>
      </c>
      <c r="I214" s="91">
        <f>COUNTIF(C214:C222,"&gt;=95")</f>
        <v>8</v>
      </c>
      <c r="J214" s="91">
        <f>COUNTIF(C214:C222,"&lt;85")</f>
        <v>0</v>
      </c>
      <c r="K214" s="92">
        <f>I214/H214</f>
        <v>0.888888888888889</v>
      </c>
      <c r="L214" s="92">
        <f>J214/H214</f>
        <v>0</v>
      </c>
      <c r="M214" s="93">
        <f>K214*60+40</f>
        <v>93.3333333333333</v>
      </c>
      <c r="N214" s="51"/>
    </row>
    <row r="215" s="37" customFormat="1" spans="1:14">
      <c r="A215" s="82"/>
      <c r="B215" s="68" t="s">
        <v>562</v>
      </c>
      <c r="C215" s="69">
        <v>96.6666666666667</v>
      </c>
      <c r="D215" s="75"/>
      <c r="E215" s="75"/>
      <c r="F215" s="75"/>
      <c r="G215" s="71"/>
      <c r="H215" s="74"/>
      <c r="I215" s="94"/>
      <c r="J215" s="94"/>
      <c r="K215" s="95"/>
      <c r="L215" s="95"/>
      <c r="M215" s="96"/>
      <c r="N215" s="51"/>
    </row>
    <row r="216" s="37" customFormat="1" spans="1:14">
      <c r="A216" s="82"/>
      <c r="B216" s="68" t="s">
        <v>563</v>
      </c>
      <c r="C216" s="69">
        <v>92.6666666666667</v>
      </c>
      <c r="D216" s="71"/>
      <c r="E216" s="75"/>
      <c r="F216" s="75"/>
      <c r="G216" s="71"/>
      <c r="H216" s="74"/>
      <c r="I216" s="94"/>
      <c r="J216" s="94"/>
      <c r="K216" s="95"/>
      <c r="L216" s="95"/>
      <c r="M216" s="96"/>
      <c r="N216" s="51"/>
    </row>
    <row r="217" s="37" customFormat="1" spans="1:14">
      <c r="A217" s="82"/>
      <c r="B217" s="68" t="s">
        <v>564</v>
      </c>
      <c r="C217" s="69">
        <v>97.3333333333333</v>
      </c>
      <c r="D217" s="71"/>
      <c r="E217" s="75"/>
      <c r="F217" s="75"/>
      <c r="G217" s="71"/>
      <c r="H217" s="74"/>
      <c r="I217" s="94"/>
      <c r="J217" s="94"/>
      <c r="K217" s="95"/>
      <c r="L217" s="95"/>
      <c r="M217" s="96"/>
      <c r="N217" s="51"/>
    </row>
    <row r="218" s="37" customFormat="1" spans="1:14">
      <c r="A218" s="82"/>
      <c r="B218" s="68" t="s">
        <v>565</v>
      </c>
      <c r="C218" s="69">
        <v>96</v>
      </c>
      <c r="D218" s="75"/>
      <c r="E218" s="75"/>
      <c r="F218" s="75"/>
      <c r="G218" s="71"/>
      <c r="H218" s="74"/>
      <c r="I218" s="94"/>
      <c r="J218" s="94"/>
      <c r="K218" s="95"/>
      <c r="L218" s="95"/>
      <c r="M218" s="96"/>
      <c r="N218" s="51"/>
    </row>
    <row r="219" s="37" customFormat="1" spans="1:14">
      <c r="A219" s="82"/>
      <c r="B219" s="68" t="s">
        <v>566</v>
      </c>
      <c r="C219" s="69">
        <v>96.6666666666667</v>
      </c>
      <c r="D219" s="75"/>
      <c r="E219" s="75"/>
      <c r="F219" s="75"/>
      <c r="G219" s="71"/>
      <c r="H219" s="74"/>
      <c r="I219" s="94"/>
      <c r="J219" s="94"/>
      <c r="K219" s="95"/>
      <c r="L219" s="95"/>
      <c r="M219" s="96"/>
      <c r="N219" s="51"/>
    </row>
    <row r="220" s="37" customFormat="1" spans="1:14">
      <c r="A220" s="82"/>
      <c r="B220" s="68" t="s">
        <v>567</v>
      </c>
      <c r="C220" s="69">
        <v>97.3333333333333</v>
      </c>
      <c r="D220" s="75"/>
      <c r="E220" s="75"/>
      <c r="F220" s="75"/>
      <c r="G220" s="71"/>
      <c r="H220" s="74"/>
      <c r="I220" s="94"/>
      <c r="J220" s="94"/>
      <c r="K220" s="95"/>
      <c r="L220" s="95"/>
      <c r="M220" s="96"/>
      <c r="N220" s="51"/>
    </row>
    <row r="221" s="37" customFormat="1" spans="1:14">
      <c r="A221" s="82"/>
      <c r="B221" s="68" t="s">
        <v>568</v>
      </c>
      <c r="C221" s="69">
        <v>98</v>
      </c>
      <c r="D221" s="75"/>
      <c r="E221" s="75"/>
      <c r="F221" s="75"/>
      <c r="G221" s="71"/>
      <c r="H221" s="74"/>
      <c r="I221" s="94"/>
      <c r="J221" s="94"/>
      <c r="K221" s="95"/>
      <c r="L221" s="95"/>
      <c r="M221" s="96"/>
      <c r="N221" s="51"/>
    </row>
    <row r="222" s="37" customFormat="1" spans="1:14">
      <c r="A222" s="82"/>
      <c r="B222" s="68" t="s">
        <v>569</v>
      </c>
      <c r="C222" s="69">
        <v>97.6666666666667</v>
      </c>
      <c r="D222" s="75"/>
      <c r="E222" s="75"/>
      <c r="F222" s="75"/>
      <c r="G222" s="71"/>
      <c r="H222" s="105"/>
      <c r="I222" s="106"/>
      <c r="J222" s="106"/>
      <c r="K222" s="107"/>
      <c r="L222" s="107"/>
      <c r="M222" s="97"/>
      <c r="N222" s="51"/>
    </row>
    <row r="223" s="37" customFormat="1" spans="1:14">
      <c r="A223" s="82" t="s">
        <v>338</v>
      </c>
      <c r="B223" s="75" t="s">
        <v>570</v>
      </c>
      <c r="C223" s="69">
        <v>96.3333333333333</v>
      </c>
      <c r="D223" s="71"/>
      <c r="E223" s="75"/>
      <c r="F223" s="75"/>
      <c r="G223" s="71"/>
      <c r="H223" s="74">
        <f>COUNT(C223:C232)</f>
        <v>10</v>
      </c>
      <c r="I223" s="94">
        <f>COUNTIF(C223:C232,"&gt;=95")</f>
        <v>7</v>
      </c>
      <c r="J223" s="94">
        <f>COUNTIF(C224:C231,"&lt;85")</f>
        <v>0</v>
      </c>
      <c r="K223" s="95">
        <f>I223/H223</f>
        <v>0.7</v>
      </c>
      <c r="L223" s="95">
        <f>J223/H223</f>
        <v>0</v>
      </c>
      <c r="M223" s="96">
        <f>K223*60+40</f>
        <v>82</v>
      </c>
      <c r="N223" s="51"/>
    </row>
    <row r="224" s="37" customFormat="1" spans="1:14">
      <c r="A224" s="82"/>
      <c r="B224" s="112" t="s">
        <v>553</v>
      </c>
      <c r="C224" s="69">
        <v>98</v>
      </c>
      <c r="D224" s="75"/>
      <c r="E224" s="75"/>
      <c r="F224" s="75"/>
      <c r="G224" s="71"/>
      <c r="H224" s="74"/>
      <c r="I224" s="94"/>
      <c r="J224" s="94"/>
      <c r="K224" s="95"/>
      <c r="L224" s="95"/>
      <c r="M224" s="96"/>
      <c r="N224" s="51"/>
    </row>
    <row r="225" s="37" customFormat="1" spans="1:14">
      <c r="A225" s="82"/>
      <c r="B225" s="75" t="s">
        <v>554</v>
      </c>
      <c r="C225" s="69">
        <v>96</v>
      </c>
      <c r="D225" s="75"/>
      <c r="E225" s="75"/>
      <c r="F225" s="75"/>
      <c r="G225" s="71"/>
      <c r="H225" s="74"/>
      <c r="I225" s="94"/>
      <c r="J225" s="94"/>
      <c r="K225" s="95"/>
      <c r="L225" s="95"/>
      <c r="M225" s="96"/>
      <c r="N225" s="51"/>
    </row>
    <row r="226" s="37" customFormat="1" spans="1:14">
      <c r="A226" s="82"/>
      <c r="B226" s="75" t="s">
        <v>555</v>
      </c>
      <c r="C226" s="69">
        <v>94.9</v>
      </c>
      <c r="D226" s="75"/>
      <c r="E226" s="75"/>
      <c r="F226" s="75"/>
      <c r="G226" s="71"/>
      <c r="H226" s="74"/>
      <c r="I226" s="94"/>
      <c r="J226" s="94"/>
      <c r="K226" s="95"/>
      <c r="L226" s="95"/>
      <c r="M226" s="96"/>
      <c r="N226" s="51"/>
    </row>
    <row r="227" s="37" customFormat="1" spans="1:14">
      <c r="A227" s="82"/>
      <c r="B227" s="112" t="s">
        <v>556</v>
      </c>
      <c r="C227" s="69">
        <v>92.6666666666667</v>
      </c>
      <c r="D227" s="71"/>
      <c r="E227" s="75"/>
      <c r="F227" s="75"/>
      <c r="G227" s="71"/>
      <c r="H227" s="74"/>
      <c r="I227" s="94"/>
      <c r="J227" s="94"/>
      <c r="K227" s="95"/>
      <c r="L227" s="95"/>
      <c r="M227" s="96"/>
      <c r="N227" s="51"/>
    </row>
    <row r="228" s="37" customFormat="1" spans="1:14">
      <c r="A228" s="82"/>
      <c r="B228" s="112" t="s">
        <v>557</v>
      </c>
      <c r="C228" s="69">
        <v>94.6666666666667</v>
      </c>
      <c r="D228" s="71"/>
      <c r="E228" s="75"/>
      <c r="F228" s="75"/>
      <c r="G228" s="71"/>
      <c r="H228" s="74"/>
      <c r="I228" s="94"/>
      <c r="J228" s="94"/>
      <c r="K228" s="95"/>
      <c r="L228" s="95"/>
      <c r="M228" s="96"/>
      <c r="N228" s="51"/>
    </row>
    <row r="229" s="37" customFormat="1" spans="1:14">
      <c r="A229" s="82"/>
      <c r="B229" s="112" t="s">
        <v>558</v>
      </c>
      <c r="C229" s="69">
        <v>98</v>
      </c>
      <c r="D229" s="75"/>
      <c r="E229" s="75"/>
      <c r="F229" s="75"/>
      <c r="G229" s="71"/>
      <c r="H229" s="74"/>
      <c r="I229" s="94"/>
      <c r="J229" s="94"/>
      <c r="K229" s="95"/>
      <c r="L229" s="95"/>
      <c r="M229" s="96"/>
      <c r="N229" s="51"/>
    </row>
    <row r="230" s="37" customFormat="1" spans="1:14">
      <c r="A230" s="82"/>
      <c r="B230" s="112" t="s">
        <v>571</v>
      </c>
      <c r="C230" s="69">
        <v>96</v>
      </c>
      <c r="D230" s="75"/>
      <c r="E230" s="75"/>
      <c r="F230" s="75"/>
      <c r="G230" s="71"/>
      <c r="H230" s="74"/>
      <c r="I230" s="94"/>
      <c r="J230" s="94"/>
      <c r="K230" s="95"/>
      <c r="L230" s="95"/>
      <c r="M230" s="96"/>
      <c r="N230" s="51"/>
    </row>
    <row r="231" s="37" customFormat="1" spans="1:14">
      <c r="A231" s="82"/>
      <c r="B231" s="112" t="s">
        <v>559</v>
      </c>
      <c r="C231" s="69">
        <v>98</v>
      </c>
      <c r="D231" s="75"/>
      <c r="E231" s="75"/>
      <c r="F231" s="75"/>
      <c r="G231" s="71"/>
      <c r="H231" s="74"/>
      <c r="I231" s="94"/>
      <c r="J231" s="94"/>
      <c r="K231" s="95"/>
      <c r="L231" s="95"/>
      <c r="M231" s="96"/>
      <c r="N231" s="51"/>
    </row>
    <row r="232" s="37" customFormat="1" spans="1:14">
      <c r="A232" s="82"/>
      <c r="B232" s="71" t="s">
        <v>562</v>
      </c>
      <c r="C232" s="69">
        <v>96.6666666666667</v>
      </c>
      <c r="D232" s="71"/>
      <c r="E232" s="75"/>
      <c r="F232" s="75"/>
      <c r="G232" s="71"/>
      <c r="H232" s="74"/>
      <c r="I232" s="94"/>
      <c r="J232" s="94"/>
      <c r="K232" s="95"/>
      <c r="L232" s="95"/>
      <c r="M232" s="96"/>
      <c r="N232" s="51"/>
    </row>
    <row r="233" s="37" customFormat="1" spans="1:14">
      <c r="A233" s="67" t="s">
        <v>36</v>
      </c>
      <c r="B233" s="112" t="s">
        <v>572</v>
      </c>
      <c r="C233" s="69">
        <v>94.6666666666667</v>
      </c>
      <c r="D233" s="71"/>
      <c r="E233" s="75"/>
      <c r="F233" s="75"/>
      <c r="G233" s="71"/>
      <c r="H233" s="72">
        <f>COUNT(C233:C249)</f>
        <v>17</v>
      </c>
      <c r="I233" s="91">
        <f>COUNTIF(C233:C249,"&gt;=95")</f>
        <v>8</v>
      </c>
      <c r="J233" s="91">
        <f>COUNTIF(C233:C249,"&lt;85")</f>
        <v>0</v>
      </c>
      <c r="K233" s="92">
        <f>I233/H233</f>
        <v>0.470588235294118</v>
      </c>
      <c r="L233" s="92">
        <f>J233/H233</f>
        <v>0</v>
      </c>
      <c r="M233" s="93">
        <f>K233*60+40</f>
        <v>68.2352941176471</v>
      </c>
      <c r="N233" s="51"/>
    </row>
    <row r="234" s="37" customFormat="1" spans="1:14">
      <c r="A234" s="73"/>
      <c r="B234" s="112" t="s">
        <v>573</v>
      </c>
      <c r="C234" s="69">
        <v>91.3333333333333</v>
      </c>
      <c r="D234" s="71"/>
      <c r="E234" s="75"/>
      <c r="F234" s="75"/>
      <c r="G234" s="71"/>
      <c r="H234" s="74"/>
      <c r="I234" s="94"/>
      <c r="J234" s="94"/>
      <c r="K234" s="95"/>
      <c r="L234" s="95"/>
      <c r="M234" s="96"/>
      <c r="N234" s="51"/>
    </row>
    <row r="235" s="37" customFormat="1" spans="1:14">
      <c r="A235" s="73"/>
      <c r="B235" s="112" t="s">
        <v>574</v>
      </c>
      <c r="C235" s="69">
        <v>96.3333333333333</v>
      </c>
      <c r="D235" s="71"/>
      <c r="E235" s="75"/>
      <c r="F235" s="75"/>
      <c r="G235" s="71"/>
      <c r="H235" s="74"/>
      <c r="I235" s="94"/>
      <c r="J235" s="94"/>
      <c r="K235" s="95"/>
      <c r="L235" s="95"/>
      <c r="M235" s="96"/>
      <c r="N235" s="51"/>
    </row>
    <row r="236" s="37" customFormat="1" spans="1:14">
      <c r="A236" s="73"/>
      <c r="B236" s="112" t="s">
        <v>575</v>
      </c>
      <c r="C236" s="69">
        <v>94.3333333333333</v>
      </c>
      <c r="D236" s="71"/>
      <c r="E236" s="75"/>
      <c r="F236" s="75"/>
      <c r="G236" s="71"/>
      <c r="H236" s="74"/>
      <c r="I236" s="94"/>
      <c r="J236" s="94"/>
      <c r="K236" s="95"/>
      <c r="L236" s="95"/>
      <c r="M236" s="96"/>
      <c r="N236" s="51"/>
    </row>
    <row r="237" s="37" customFormat="1" spans="1:14">
      <c r="A237" s="73"/>
      <c r="B237" s="112" t="s">
        <v>576</v>
      </c>
      <c r="C237" s="69">
        <v>94</v>
      </c>
      <c r="D237" s="75"/>
      <c r="E237" s="75"/>
      <c r="F237" s="75"/>
      <c r="G237" s="71"/>
      <c r="H237" s="74"/>
      <c r="I237" s="94"/>
      <c r="J237" s="94"/>
      <c r="K237" s="95"/>
      <c r="L237" s="95"/>
      <c r="M237" s="96"/>
      <c r="N237" s="51"/>
    </row>
    <row r="238" s="37" customFormat="1" spans="1:14">
      <c r="A238" s="73"/>
      <c r="B238" s="112" t="s">
        <v>577</v>
      </c>
      <c r="C238" s="69">
        <v>95</v>
      </c>
      <c r="D238" s="75"/>
      <c r="E238" s="75"/>
      <c r="F238" s="75"/>
      <c r="G238" s="71"/>
      <c r="H238" s="74"/>
      <c r="I238" s="94"/>
      <c r="J238" s="94"/>
      <c r="K238" s="95"/>
      <c r="L238" s="95"/>
      <c r="M238" s="96"/>
      <c r="N238" s="51"/>
    </row>
    <row r="239" s="37" customFormat="1" spans="1:14">
      <c r="A239" s="73"/>
      <c r="B239" s="112" t="s">
        <v>486</v>
      </c>
      <c r="C239" s="69">
        <v>94.6666666666667</v>
      </c>
      <c r="D239" s="75"/>
      <c r="E239" s="75"/>
      <c r="F239" s="75"/>
      <c r="G239" s="71"/>
      <c r="H239" s="74"/>
      <c r="I239" s="94"/>
      <c r="J239" s="94"/>
      <c r="K239" s="95"/>
      <c r="L239" s="95"/>
      <c r="M239" s="96"/>
      <c r="N239" s="51"/>
    </row>
    <row r="240" s="37" customFormat="1" spans="1:14">
      <c r="A240" s="73"/>
      <c r="B240" s="112" t="s">
        <v>578</v>
      </c>
      <c r="C240" s="69">
        <v>93</v>
      </c>
      <c r="D240" s="75"/>
      <c r="E240" s="75"/>
      <c r="F240" s="75"/>
      <c r="G240" s="71"/>
      <c r="H240" s="74"/>
      <c r="I240" s="94"/>
      <c r="J240" s="94"/>
      <c r="K240" s="95"/>
      <c r="L240" s="95"/>
      <c r="M240" s="96"/>
      <c r="N240" s="51"/>
    </row>
    <row r="241" s="37" customFormat="1" spans="1:14">
      <c r="A241" s="73"/>
      <c r="B241" s="112" t="s">
        <v>579</v>
      </c>
      <c r="C241" s="69">
        <v>92</v>
      </c>
      <c r="D241" s="75"/>
      <c r="E241" s="75"/>
      <c r="F241" s="75"/>
      <c r="G241" s="71"/>
      <c r="H241" s="74"/>
      <c r="I241" s="94"/>
      <c r="J241" s="94"/>
      <c r="K241" s="95"/>
      <c r="L241" s="95"/>
      <c r="M241" s="96"/>
      <c r="N241" s="51"/>
    </row>
    <row r="242" s="37" customFormat="1" spans="1:14">
      <c r="A242" s="73"/>
      <c r="B242" s="112" t="s">
        <v>580</v>
      </c>
      <c r="C242" s="69">
        <v>93.3333333333333</v>
      </c>
      <c r="D242" s="75"/>
      <c r="E242" s="75"/>
      <c r="F242" s="75"/>
      <c r="G242" s="71"/>
      <c r="H242" s="74"/>
      <c r="I242" s="94"/>
      <c r="J242" s="94"/>
      <c r="K242" s="95"/>
      <c r="L242" s="95"/>
      <c r="M242" s="96"/>
      <c r="N242" s="51"/>
    </row>
    <row r="243" s="37" customFormat="1" spans="1:14">
      <c r="A243" s="73"/>
      <c r="B243" s="112" t="s">
        <v>581</v>
      </c>
      <c r="C243" s="69">
        <v>93.6666666666667</v>
      </c>
      <c r="D243" s="75"/>
      <c r="E243" s="75"/>
      <c r="F243" s="75"/>
      <c r="G243" s="71"/>
      <c r="H243" s="74"/>
      <c r="I243" s="94"/>
      <c r="J243" s="94"/>
      <c r="K243" s="95"/>
      <c r="L243" s="95"/>
      <c r="M243" s="96"/>
      <c r="N243" s="51"/>
    </row>
    <row r="244" s="37" customFormat="1" spans="1:14">
      <c r="A244" s="73"/>
      <c r="B244" s="112" t="s">
        <v>582</v>
      </c>
      <c r="C244" s="69">
        <v>95.6666666666667</v>
      </c>
      <c r="D244" s="75"/>
      <c r="E244" s="75"/>
      <c r="F244" s="75"/>
      <c r="G244" s="71"/>
      <c r="H244" s="74"/>
      <c r="I244" s="94"/>
      <c r="J244" s="94"/>
      <c r="K244" s="95"/>
      <c r="L244" s="95"/>
      <c r="M244" s="96"/>
      <c r="N244" s="51"/>
    </row>
    <row r="245" s="37" customFormat="1" spans="1:14">
      <c r="A245" s="73"/>
      <c r="B245" s="112" t="s">
        <v>583</v>
      </c>
      <c r="C245" s="69">
        <v>95</v>
      </c>
      <c r="D245" s="75"/>
      <c r="E245" s="75"/>
      <c r="F245" s="75"/>
      <c r="G245" s="71"/>
      <c r="H245" s="74"/>
      <c r="I245" s="94"/>
      <c r="J245" s="94"/>
      <c r="K245" s="95"/>
      <c r="L245" s="95"/>
      <c r="M245" s="96"/>
      <c r="N245" s="51"/>
    </row>
    <row r="246" s="37" customFormat="1" spans="1:14">
      <c r="A246" s="73"/>
      <c r="B246" s="112" t="s">
        <v>584</v>
      </c>
      <c r="C246" s="69">
        <v>95.6666666666667</v>
      </c>
      <c r="D246" s="75"/>
      <c r="E246" s="75"/>
      <c r="F246" s="75"/>
      <c r="G246" s="71"/>
      <c r="H246" s="74"/>
      <c r="I246" s="94"/>
      <c r="J246" s="94"/>
      <c r="K246" s="95"/>
      <c r="L246" s="95"/>
      <c r="M246" s="96"/>
      <c r="N246" s="51"/>
    </row>
    <row r="247" s="37" customFormat="1" spans="1:14">
      <c r="A247" s="73"/>
      <c r="B247" s="113" t="s">
        <v>585</v>
      </c>
      <c r="C247" s="69">
        <v>95.6666666666667</v>
      </c>
      <c r="D247" s="75"/>
      <c r="E247" s="75"/>
      <c r="F247" s="75"/>
      <c r="G247" s="71"/>
      <c r="H247" s="74"/>
      <c r="I247" s="94"/>
      <c r="J247" s="94"/>
      <c r="K247" s="95"/>
      <c r="L247" s="95"/>
      <c r="M247" s="96"/>
      <c r="N247" s="51"/>
    </row>
    <row r="248" s="37" customFormat="1" spans="1:14">
      <c r="A248" s="73"/>
      <c r="B248" s="113" t="s">
        <v>586</v>
      </c>
      <c r="C248" s="69">
        <v>97.3333333333333</v>
      </c>
      <c r="D248" s="75"/>
      <c r="E248" s="75"/>
      <c r="F248" s="75"/>
      <c r="G248" s="71"/>
      <c r="H248" s="74"/>
      <c r="I248" s="94"/>
      <c r="J248" s="94"/>
      <c r="K248" s="95"/>
      <c r="L248" s="95"/>
      <c r="M248" s="96"/>
      <c r="N248" s="51"/>
    </row>
    <row r="249" s="37" customFormat="1" spans="1:14">
      <c r="A249" s="104"/>
      <c r="B249" s="113" t="s">
        <v>480</v>
      </c>
      <c r="C249" s="69">
        <v>98.6666666666667</v>
      </c>
      <c r="D249" s="75"/>
      <c r="E249" s="75"/>
      <c r="F249" s="75"/>
      <c r="G249" s="71"/>
      <c r="H249" s="74"/>
      <c r="I249" s="94"/>
      <c r="J249" s="94"/>
      <c r="K249" s="95"/>
      <c r="L249" s="95"/>
      <c r="M249" s="96"/>
      <c r="N249" s="51"/>
    </row>
    <row r="250" s="37" customFormat="1" spans="1:14">
      <c r="A250" s="82" t="s">
        <v>37</v>
      </c>
      <c r="B250" s="113" t="s">
        <v>377</v>
      </c>
      <c r="C250" s="69">
        <v>100</v>
      </c>
      <c r="D250" s="75"/>
      <c r="E250" s="71"/>
      <c r="F250" s="75"/>
      <c r="G250" s="71"/>
      <c r="H250" s="72">
        <f>COUNT(C250:C261)</f>
        <v>12</v>
      </c>
      <c r="I250" s="91">
        <f>COUNTIF(C250:C261,"&gt;=95")</f>
        <v>9</v>
      </c>
      <c r="J250" s="91">
        <f>COUNTIF(C250:C261,"&lt;85")</f>
        <v>0</v>
      </c>
      <c r="K250" s="92">
        <f>I250/H250</f>
        <v>0.75</v>
      </c>
      <c r="L250" s="92">
        <f>J250/H250</f>
        <v>0</v>
      </c>
      <c r="M250" s="93">
        <f>K250*60+40</f>
        <v>85</v>
      </c>
      <c r="N250" s="51"/>
    </row>
    <row r="251" s="37" customFormat="1" spans="1:14">
      <c r="A251" s="82"/>
      <c r="B251" s="113" t="s">
        <v>587</v>
      </c>
      <c r="C251" s="69">
        <v>96</v>
      </c>
      <c r="D251" s="75"/>
      <c r="E251" s="71"/>
      <c r="F251" s="75"/>
      <c r="G251" s="71"/>
      <c r="H251" s="74"/>
      <c r="I251" s="94"/>
      <c r="J251" s="94"/>
      <c r="K251" s="95"/>
      <c r="L251" s="95"/>
      <c r="M251" s="96"/>
      <c r="N251" s="51"/>
    </row>
    <row r="252" s="37" customFormat="1" spans="1:14">
      <c r="A252" s="82"/>
      <c r="B252" s="113" t="s">
        <v>588</v>
      </c>
      <c r="C252" s="69">
        <v>95.6666666666667</v>
      </c>
      <c r="D252" s="75"/>
      <c r="E252" s="71"/>
      <c r="F252" s="75"/>
      <c r="G252" s="71"/>
      <c r="H252" s="74"/>
      <c r="I252" s="94"/>
      <c r="J252" s="94"/>
      <c r="K252" s="95"/>
      <c r="L252" s="95"/>
      <c r="M252" s="96"/>
      <c r="N252" s="51"/>
    </row>
    <row r="253" s="37" customFormat="1" spans="1:14">
      <c r="A253" s="82"/>
      <c r="B253" s="113" t="s">
        <v>589</v>
      </c>
      <c r="C253" s="69">
        <v>97.3333333333333</v>
      </c>
      <c r="D253" s="75"/>
      <c r="E253" s="71"/>
      <c r="F253" s="75"/>
      <c r="G253" s="71"/>
      <c r="H253" s="74"/>
      <c r="I253" s="94"/>
      <c r="J253" s="94"/>
      <c r="K253" s="95"/>
      <c r="L253" s="95"/>
      <c r="M253" s="96"/>
      <c r="N253" s="51"/>
    </row>
    <row r="254" s="37" customFormat="1" spans="1:14">
      <c r="A254" s="82"/>
      <c r="B254" s="113" t="s">
        <v>577</v>
      </c>
      <c r="C254" s="69">
        <v>95</v>
      </c>
      <c r="D254" s="114"/>
      <c r="E254" s="71"/>
      <c r="F254" s="114"/>
      <c r="G254" s="71"/>
      <c r="H254" s="74"/>
      <c r="I254" s="94"/>
      <c r="J254" s="94"/>
      <c r="K254" s="95"/>
      <c r="L254" s="95"/>
      <c r="M254" s="96"/>
      <c r="N254" s="51"/>
    </row>
    <row r="255" s="37" customFormat="1" spans="1:14">
      <c r="A255" s="82"/>
      <c r="B255" s="113" t="s">
        <v>590</v>
      </c>
      <c r="C255" s="69">
        <v>98</v>
      </c>
      <c r="D255" s="114"/>
      <c r="E255" s="71"/>
      <c r="F255" s="114"/>
      <c r="G255" s="71"/>
      <c r="H255" s="74"/>
      <c r="I255" s="94"/>
      <c r="J255" s="94"/>
      <c r="K255" s="95"/>
      <c r="L255" s="95"/>
      <c r="M255" s="96"/>
      <c r="N255" s="51"/>
    </row>
    <row r="256" s="37" customFormat="1" spans="1:14">
      <c r="A256" s="82"/>
      <c r="B256" s="113" t="s">
        <v>591</v>
      </c>
      <c r="C256" s="69">
        <v>97.6666666666667</v>
      </c>
      <c r="D256" s="114"/>
      <c r="E256" s="71"/>
      <c r="F256" s="114"/>
      <c r="G256" s="71"/>
      <c r="H256" s="74"/>
      <c r="I256" s="94"/>
      <c r="J256" s="94"/>
      <c r="K256" s="95"/>
      <c r="L256" s="95"/>
      <c r="M256" s="96"/>
      <c r="N256" s="51"/>
    </row>
    <row r="257" s="37" customFormat="1" spans="1:14">
      <c r="A257" s="82"/>
      <c r="B257" s="113" t="s">
        <v>592</v>
      </c>
      <c r="C257" s="69">
        <v>90.3333333333333</v>
      </c>
      <c r="D257" s="114"/>
      <c r="E257" s="71"/>
      <c r="F257" s="114"/>
      <c r="G257" s="71"/>
      <c r="H257" s="74"/>
      <c r="I257" s="94"/>
      <c r="J257" s="94"/>
      <c r="K257" s="95"/>
      <c r="L257" s="95"/>
      <c r="M257" s="96"/>
      <c r="N257" s="51"/>
    </row>
    <row r="258" s="37" customFormat="1" spans="1:14">
      <c r="A258" s="82"/>
      <c r="B258" s="113" t="s">
        <v>593</v>
      </c>
      <c r="C258" s="69">
        <v>96.6666666666667</v>
      </c>
      <c r="D258" s="114"/>
      <c r="E258" s="71"/>
      <c r="F258" s="114"/>
      <c r="G258" s="71"/>
      <c r="H258" s="74"/>
      <c r="I258" s="94"/>
      <c r="J258" s="94"/>
      <c r="K258" s="95"/>
      <c r="L258" s="95"/>
      <c r="M258" s="96"/>
      <c r="N258" s="51"/>
    </row>
    <row r="259" s="37" customFormat="1" spans="1:14">
      <c r="A259" s="82"/>
      <c r="B259" s="113" t="s">
        <v>594</v>
      </c>
      <c r="C259" s="69">
        <v>94.6666666666667</v>
      </c>
      <c r="D259" s="114"/>
      <c r="E259" s="71"/>
      <c r="F259" s="114"/>
      <c r="G259" s="71"/>
      <c r="H259" s="74"/>
      <c r="I259" s="94"/>
      <c r="J259" s="94"/>
      <c r="K259" s="95"/>
      <c r="L259" s="95"/>
      <c r="M259" s="96"/>
      <c r="N259" s="51"/>
    </row>
    <row r="260" s="37" customFormat="1" spans="1:14">
      <c r="A260" s="82"/>
      <c r="B260" s="113" t="s">
        <v>595</v>
      </c>
      <c r="C260" s="69">
        <v>94</v>
      </c>
      <c r="D260" s="114"/>
      <c r="E260" s="71"/>
      <c r="F260" s="114"/>
      <c r="G260" s="71"/>
      <c r="H260" s="74"/>
      <c r="I260" s="94"/>
      <c r="J260" s="94"/>
      <c r="K260" s="95"/>
      <c r="L260" s="95"/>
      <c r="M260" s="96"/>
      <c r="N260" s="51"/>
    </row>
    <row r="261" s="37" customFormat="1" spans="1:14">
      <c r="A261" s="82"/>
      <c r="B261" s="113" t="s">
        <v>596</v>
      </c>
      <c r="C261" s="69">
        <v>96.6666666666667</v>
      </c>
      <c r="D261" s="114"/>
      <c r="E261" s="71"/>
      <c r="F261" s="114"/>
      <c r="G261" s="71"/>
      <c r="H261" s="74"/>
      <c r="I261" s="94"/>
      <c r="J261" s="94"/>
      <c r="K261" s="95"/>
      <c r="L261" s="95"/>
      <c r="M261" s="96"/>
      <c r="N261" s="51"/>
    </row>
    <row r="262" s="37" customFormat="1" spans="1:14">
      <c r="A262" s="67" t="s">
        <v>38</v>
      </c>
      <c r="B262" s="87" t="s">
        <v>480</v>
      </c>
      <c r="C262" s="69">
        <v>98.6666666666667</v>
      </c>
      <c r="D262" s="75"/>
      <c r="E262" s="75"/>
      <c r="F262" s="75"/>
      <c r="G262" s="71"/>
      <c r="H262" s="72">
        <f>COUNT(C262:C277)</f>
        <v>16</v>
      </c>
      <c r="I262" s="91">
        <f>COUNTIF(C262:C277,"&gt;=95")</f>
        <v>9</v>
      </c>
      <c r="J262" s="91">
        <f>COUNTIF(C262:C277,"&lt;85")</f>
        <v>0</v>
      </c>
      <c r="K262" s="92">
        <f>I262/H262</f>
        <v>0.5625</v>
      </c>
      <c r="L262" s="92">
        <f>J262/H262</f>
        <v>0</v>
      </c>
      <c r="M262" s="93">
        <f>K262*60+40</f>
        <v>73.75</v>
      </c>
      <c r="N262" s="51"/>
    </row>
    <row r="263" s="37" customFormat="1" spans="1:14">
      <c r="A263" s="73"/>
      <c r="B263" s="87" t="s">
        <v>597</v>
      </c>
      <c r="C263" s="69">
        <v>94.9</v>
      </c>
      <c r="D263" s="75"/>
      <c r="E263" s="75"/>
      <c r="F263" s="75"/>
      <c r="G263" s="71"/>
      <c r="H263" s="74"/>
      <c r="I263" s="94"/>
      <c r="J263" s="94"/>
      <c r="K263" s="95"/>
      <c r="L263" s="95"/>
      <c r="M263" s="96"/>
      <c r="N263" s="51"/>
    </row>
    <row r="264" s="37" customFormat="1" spans="1:14">
      <c r="A264" s="73"/>
      <c r="B264" s="87" t="s">
        <v>598</v>
      </c>
      <c r="C264" s="69">
        <v>97</v>
      </c>
      <c r="D264" s="75"/>
      <c r="E264" s="75"/>
      <c r="F264" s="75"/>
      <c r="G264" s="71"/>
      <c r="H264" s="74"/>
      <c r="I264" s="94"/>
      <c r="J264" s="94"/>
      <c r="K264" s="95"/>
      <c r="L264" s="95"/>
      <c r="M264" s="96"/>
      <c r="N264" s="51"/>
    </row>
    <row r="265" s="37" customFormat="1" spans="1:14">
      <c r="A265" s="73"/>
      <c r="B265" s="87" t="s">
        <v>599</v>
      </c>
      <c r="C265" s="69">
        <v>94.3333333333333</v>
      </c>
      <c r="D265" s="75"/>
      <c r="E265" s="75"/>
      <c r="F265" s="75"/>
      <c r="G265" s="71"/>
      <c r="H265" s="74"/>
      <c r="I265" s="94"/>
      <c r="J265" s="94"/>
      <c r="K265" s="95"/>
      <c r="L265" s="95"/>
      <c r="M265" s="96"/>
      <c r="N265" s="51"/>
    </row>
    <row r="266" s="37" customFormat="1" spans="1:14">
      <c r="A266" s="73"/>
      <c r="B266" s="87" t="s">
        <v>600</v>
      </c>
      <c r="C266" s="69">
        <v>96.3333333333333</v>
      </c>
      <c r="D266" s="75"/>
      <c r="E266" s="75"/>
      <c r="F266" s="75"/>
      <c r="G266" s="71"/>
      <c r="H266" s="74"/>
      <c r="I266" s="94"/>
      <c r="J266" s="94"/>
      <c r="K266" s="95"/>
      <c r="L266" s="95"/>
      <c r="M266" s="96"/>
      <c r="N266" s="51"/>
    </row>
    <row r="267" s="37" customFormat="1" spans="1:14">
      <c r="A267" s="73"/>
      <c r="B267" s="87" t="s">
        <v>601</v>
      </c>
      <c r="C267" s="69">
        <v>97</v>
      </c>
      <c r="D267" s="75"/>
      <c r="E267" s="75"/>
      <c r="F267" s="75"/>
      <c r="G267" s="71"/>
      <c r="H267" s="74"/>
      <c r="I267" s="94"/>
      <c r="J267" s="94"/>
      <c r="K267" s="95"/>
      <c r="L267" s="95"/>
      <c r="M267" s="96"/>
      <c r="N267" s="51"/>
    </row>
    <row r="268" s="37" customFormat="1" spans="1:14">
      <c r="A268" s="73"/>
      <c r="B268" s="87" t="s">
        <v>596</v>
      </c>
      <c r="C268" s="69">
        <v>97</v>
      </c>
      <c r="D268" s="75"/>
      <c r="E268" s="75"/>
      <c r="F268" s="75"/>
      <c r="G268" s="71"/>
      <c r="H268" s="74"/>
      <c r="I268" s="94"/>
      <c r="J268" s="94"/>
      <c r="K268" s="95"/>
      <c r="L268" s="95"/>
      <c r="M268" s="96"/>
      <c r="N268" s="51"/>
    </row>
    <row r="269" s="37" customFormat="1" spans="1:14">
      <c r="A269" s="73"/>
      <c r="B269" s="87" t="s">
        <v>602</v>
      </c>
      <c r="C269" s="69">
        <v>93</v>
      </c>
      <c r="D269" s="75"/>
      <c r="E269" s="75"/>
      <c r="F269" s="75"/>
      <c r="G269" s="71"/>
      <c r="H269" s="74"/>
      <c r="I269" s="94"/>
      <c r="J269" s="94"/>
      <c r="K269" s="95"/>
      <c r="L269" s="95"/>
      <c r="M269" s="96"/>
      <c r="N269" s="51"/>
    </row>
    <row r="270" s="37" customFormat="1" spans="1:14">
      <c r="A270" s="73"/>
      <c r="B270" s="87" t="s">
        <v>603</v>
      </c>
      <c r="C270" s="69">
        <v>91.3333333333333</v>
      </c>
      <c r="D270" s="75"/>
      <c r="E270" s="75"/>
      <c r="F270" s="75"/>
      <c r="G270" s="71"/>
      <c r="H270" s="74"/>
      <c r="I270" s="94"/>
      <c r="J270" s="94"/>
      <c r="K270" s="95"/>
      <c r="L270" s="95"/>
      <c r="M270" s="96"/>
      <c r="N270" s="51"/>
    </row>
    <row r="271" s="37" customFormat="1" spans="1:14">
      <c r="A271" s="73"/>
      <c r="B271" s="87" t="s">
        <v>604</v>
      </c>
      <c r="C271" s="69">
        <v>94.6666666666667</v>
      </c>
      <c r="D271" s="75"/>
      <c r="E271" s="75"/>
      <c r="F271" s="75"/>
      <c r="G271" s="71"/>
      <c r="H271" s="74"/>
      <c r="I271" s="94"/>
      <c r="J271" s="94"/>
      <c r="K271" s="95"/>
      <c r="L271" s="95"/>
      <c r="M271" s="96"/>
      <c r="N271" s="51"/>
    </row>
    <row r="272" s="37" customFormat="1" spans="1:14">
      <c r="A272" s="73"/>
      <c r="B272" s="87" t="s">
        <v>605</v>
      </c>
      <c r="C272" s="69">
        <v>90.3333333333333</v>
      </c>
      <c r="D272" s="75"/>
      <c r="E272" s="75"/>
      <c r="F272" s="75"/>
      <c r="G272" s="71"/>
      <c r="H272" s="74"/>
      <c r="I272" s="94"/>
      <c r="J272" s="94"/>
      <c r="K272" s="95"/>
      <c r="L272" s="95"/>
      <c r="M272" s="96"/>
      <c r="N272" s="51"/>
    </row>
    <row r="273" s="37" customFormat="1" spans="1:14">
      <c r="A273" s="73"/>
      <c r="B273" s="87" t="s">
        <v>606</v>
      </c>
      <c r="C273" s="69">
        <v>96.6666666666667</v>
      </c>
      <c r="D273" s="75"/>
      <c r="E273" s="75"/>
      <c r="F273" s="75"/>
      <c r="G273" s="71"/>
      <c r="H273" s="74"/>
      <c r="I273" s="94"/>
      <c r="J273" s="94"/>
      <c r="K273" s="95"/>
      <c r="L273" s="95"/>
      <c r="M273" s="96"/>
      <c r="N273" s="51"/>
    </row>
    <row r="274" s="37" customFormat="1" spans="1:14">
      <c r="A274" s="73"/>
      <c r="B274" s="87" t="s">
        <v>607</v>
      </c>
      <c r="C274" s="69">
        <v>97</v>
      </c>
      <c r="D274" s="75"/>
      <c r="E274" s="75"/>
      <c r="F274" s="75"/>
      <c r="G274" s="71"/>
      <c r="H274" s="74"/>
      <c r="I274" s="94"/>
      <c r="J274" s="94"/>
      <c r="K274" s="95"/>
      <c r="L274" s="95"/>
      <c r="M274" s="96"/>
      <c r="N274" s="51"/>
    </row>
    <row r="275" s="37" customFormat="1" spans="1:14">
      <c r="A275" s="73"/>
      <c r="B275" s="87" t="s">
        <v>608</v>
      </c>
      <c r="C275" s="69">
        <v>91.3333333333333</v>
      </c>
      <c r="D275" s="75"/>
      <c r="E275" s="75"/>
      <c r="F275" s="75"/>
      <c r="G275" s="71"/>
      <c r="H275" s="74"/>
      <c r="I275" s="94"/>
      <c r="J275" s="94"/>
      <c r="K275" s="95"/>
      <c r="L275" s="95"/>
      <c r="M275" s="96"/>
      <c r="N275" s="51"/>
    </row>
    <row r="276" s="37" customFormat="1" spans="1:14">
      <c r="A276" s="73"/>
      <c r="B276" s="87" t="s">
        <v>609</v>
      </c>
      <c r="C276" s="69">
        <v>96</v>
      </c>
      <c r="D276" s="75"/>
      <c r="E276" s="75"/>
      <c r="F276" s="75"/>
      <c r="G276" s="71"/>
      <c r="H276" s="74"/>
      <c r="I276" s="94"/>
      <c r="J276" s="94"/>
      <c r="K276" s="95"/>
      <c r="L276" s="95"/>
      <c r="M276" s="96"/>
      <c r="N276" s="51"/>
    </row>
    <row r="277" s="37" customFormat="1" spans="1:14">
      <c r="A277" s="104"/>
      <c r="B277" s="87" t="s">
        <v>610</v>
      </c>
      <c r="C277" s="69">
        <v>95.6666666666667</v>
      </c>
      <c r="D277" s="75"/>
      <c r="E277" s="75"/>
      <c r="F277" s="75"/>
      <c r="G277" s="71"/>
      <c r="H277" s="105"/>
      <c r="I277" s="106"/>
      <c r="J277" s="106"/>
      <c r="K277" s="107"/>
      <c r="L277" s="107"/>
      <c r="M277" s="97"/>
      <c r="N277" s="51"/>
    </row>
    <row r="278" s="37" customFormat="1" spans="1:14">
      <c r="A278" s="73" t="s">
        <v>39</v>
      </c>
      <c r="B278" s="83" t="s">
        <v>597</v>
      </c>
      <c r="C278" s="69">
        <v>95</v>
      </c>
      <c r="D278" s="75"/>
      <c r="E278" s="75"/>
      <c r="F278" s="75"/>
      <c r="G278" s="71"/>
      <c r="H278" s="74">
        <f>COUNT(C278:C297)</f>
        <v>20</v>
      </c>
      <c r="I278" s="94">
        <f>COUNTIF(C278:C297,"&gt;=95")</f>
        <v>13</v>
      </c>
      <c r="J278" s="94">
        <f>COUNTIF(C278:C297,"&lt;85")</f>
        <v>0</v>
      </c>
      <c r="K278" s="95">
        <f>I278/H278</f>
        <v>0.65</v>
      </c>
      <c r="L278" s="95">
        <f>J278/H278</f>
        <v>0</v>
      </c>
      <c r="M278" s="96">
        <f>K278*60+40</f>
        <v>79</v>
      </c>
      <c r="N278" s="51"/>
    </row>
    <row r="279" s="37" customFormat="1" spans="1:14">
      <c r="A279" s="73"/>
      <c r="B279" s="83" t="s">
        <v>598</v>
      </c>
      <c r="C279" s="69">
        <v>97</v>
      </c>
      <c r="D279" s="75"/>
      <c r="E279" s="75"/>
      <c r="F279" s="75"/>
      <c r="G279" s="71"/>
      <c r="H279" s="74"/>
      <c r="I279" s="94"/>
      <c r="J279" s="94"/>
      <c r="K279" s="95"/>
      <c r="L279" s="95"/>
      <c r="M279" s="96"/>
      <c r="N279" s="51"/>
    </row>
    <row r="280" s="37" customFormat="1" spans="1:14">
      <c r="A280" s="73"/>
      <c r="B280" s="83" t="s">
        <v>588</v>
      </c>
      <c r="C280" s="69">
        <v>95.6666666666667</v>
      </c>
      <c r="D280" s="75"/>
      <c r="E280" s="75"/>
      <c r="F280" s="75"/>
      <c r="G280" s="71"/>
      <c r="H280" s="74"/>
      <c r="I280" s="94"/>
      <c r="J280" s="94"/>
      <c r="K280" s="95"/>
      <c r="L280" s="95"/>
      <c r="M280" s="96"/>
      <c r="N280" s="51"/>
    </row>
    <row r="281" s="37" customFormat="1" spans="1:14">
      <c r="A281" s="73"/>
      <c r="B281" s="83" t="s">
        <v>585</v>
      </c>
      <c r="C281" s="69">
        <v>95.6666666666667</v>
      </c>
      <c r="D281" s="75"/>
      <c r="E281" s="75"/>
      <c r="F281" s="75"/>
      <c r="G281" s="71"/>
      <c r="H281" s="74"/>
      <c r="I281" s="94"/>
      <c r="J281" s="94"/>
      <c r="K281" s="95"/>
      <c r="L281" s="95"/>
      <c r="M281" s="96"/>
      <c r="N281" s="51"/>
    </row>
    <row r="282" s="37" customFormat="1" spans="1:14">
      <c r="A282" s="73"/>
      <c r="B282" s="83" t="s">
        <v>600</v>
      </c>
      <c r="C282" s="69">
        <v>96.3333333333333</v>
      </c>
      <c r="D282" s="75"/>
      <c r="E282" s="75"/>
      <c r="F282" s="75"/>
      <c r="G282" s="71"/>
      <c r="H282" s="74"/>
      <c r="I282" s="94"/>
      <c r="J282" s="94"/>
      <c r="K282" s="95"/>
      <c r="L282" s="95"/>
      <c r="M282" s="96"/>
      <c r="N282" s="51"/>
    </row>
    <row r="283" s="37" customFormat="1" spans="1:14">
      <c r="A283" s="73"/>
      <c r="B283" s="83" t="s">
        <v>577</v>
      </c>
      <c r="C283" s="69">
        <v>95</v>
      </c>
      <c r="D283" s="75"/>
      <c r="E283" s="75"/>
      <c r="F283" s="75"/>
      <c r="G283" s="71"/>
      <c r="H283" s="74"/>
      <c r="I283" s="94"/>
      <c r="J283" s="94"/>
      <c r="K283" s="95"/>
      <c r="L283" s="95"/>
      <c r="M283" s="96"/>
      <c r="N283" s="51"/>
    </row>
    <row r="284" s="37" customFormat="1" spans="1:14">
      <c r="A284" s="73"/>
      <c r="B284" s="83" t="s">
        <v>590</v>
      </c>
      <c r="C284" s="69">
        <v>98</v>
      </c>
      <c r="D284" s="75"/>
      <c r="E284" s="75"/>
      <c r="F284" s="75"/>
      <c r="G284" s="71"/>
      <c r="H284" s="74"/>
      <c r="I284" s="94"/>
      <c r="J284" s="94"/>
      <c r="K284" s="95"/>
      <c r="L284" s="95"/>
      <c r="M284" s="96"/>
      <c r="N284" s="51"/>
    </row>
    <row r="285" s="37" customFormat="1" spans="1:14">
      <c r="A285" s="73"/>
      <c r="B285" s="83" t="s">
        <v>591</v>
      </c>
      <c r="C285" s="69">
        <v>97.6666666666667</v>
      </c>
      <c r="D285" s="75"/>
      <c r="E285" s="75"/>
      <c r="F285" s="75"/>
      <c r="G285" s="71"/>
      <c r="H285" s="74"/>
      <c r="I285" s="94"/>
      <c r="J285" s="94"/>
      <c r="K285" s="95"/>
      <c r="L285" s="95"/>
      <c r="M285" s="96"/>
      <c r="N285" s="51"/>
    </row>
    <row r="286" s="37" customFormat="1" spans="1:14">
      <c r="A286" s="73"/>
      <c r="B286" s="83" t="s">
        <v>593</v>
      </c>
      <c r="C286" s="69">
        <v>96.6666666666667</v>
      </c>
      <c r="D286" s="75"/>
      <c r="E286" s="75"/>
      <c r="F286" s="75"/>
      <c r="G286" s="71"/>
      <c r="H286" s="74"/>
      <c r="I286" s="94"/>
      <c r="J286" s="94"/>
      <c r="K286" s="95"/>
      <c r="L286" s="95"/>
      <c r="M286" s="96"/>
      <c r="N286" s="51"/>
    </row>
    <row r="287" s="37" customFormat="1" spans="1:14">
      <c r="A287" s="73"/>
      <c r="B287" s="83" t="s">
        <v>595</v>
      </c>
      <c r="C287" s="69">
        <v>94</v>
      </c>
      <c r="D287" s="75"/>
      <c r="E287" s="75"/>
      <c r="F287" s="75"/>
      <c r="G287" s="71"/>
      <c r="H287" s="74"/>
      <c r="I287" s="94"/>
      <c r="J287" s="94"/>
      <c r="K287" s="95"/>
      <c r="L287" s="95"/>
      <c r="M287" s="96"/>
      <c r="N287" s="51"/>
    </row>
    <row r="288" s="37" customFormat="1" spans="1:14">
      <c r="A288" s="73"/>
      <c r="B288" s="83" t="s">
        <v>596</v>
      </c>
      <c r="C288" s="69">
        <v>96.6666666666667</v>
      </c>
      <c r="D288" s="75"/>
      <c r="E288" s="75"/>
      <c r="F288" s="75"/>
      <c r="G288" s="71"/>
      <c r="H288" s="74"/>
      <c r="I288" s="94"/>
      <c r="J288" s="94"/>
      <c r="K288" s="95"/>
      <c r="L288" s="95"/>
      <c r="M288" s="96"/>
      <c r="N288" s="51"/>
    </row>
    <row r="289" s="37" customFormat="1" spans="1:14">
      <c r="A289" s="73"/>
      <c r="B289" s="71" t="s">
        <v>604</v>
      </c>
      <c r="C289" s="69">
        <v>94.6666666666667</v>
      </c>
      <c r="D289" s="75"/>
      <c r="E289" s="75"/>
      <c r="F289" s="75"/>
      <c r="G289" s="71"/>
      <c r="H289" s="74"/>
      <c r="I289" s="94"/>
      <c r="J289" s="94"/>
      <c r="K289" s="95"/>
      <c r="L289" s="95"/>
      <c r="M289" s="96"/>
      <c r="N289" s="51"/>
    </row>
    <row r="290" s="37" customFormat="1" spans="1:14">
      <c r="A290" s="73"/>
      <c r="B290" s="71" t="s">
        <v>605</v>
      </c>
      <c r="C290" s="69">
        <v>90.3333333333333</v>
      </c>
      <c r="D290" s="75"/>
      <c r="E290" s="75"/>
      <c r="F290" s="75"/>
      <c r="G290" s="71"/>
      <c r="H290" s="74"/>
      <c r="I290" s="94"/>
      <c r="J290" s="94"/>
      <c r="K290" s="95"/>
      <c r="L290" s="95"/>
      <c r="M290" s="96"/>
      <c r="N290" s="51"/>
    </row>
    <row r="291" s="37" customFormat="1" spans="1:14">
      <c r="A291" s="73"/>
      <c r="B291" s="71" t="s">
        <v>606</v>
      </c>
      <c r="C291" s="69">
        <v>96.6666666666667</v>
      </c>
      <c r="D291" s="75"/>
      <c r="E291" s="75"/>
      <c r="F291" s="75"/>
      <c r="G291" s="71"/>
      <c r="H291" s="74"/>
      <c r="I291" s="94"/>
      <c r="J291" s="94"/>
      <c r="K291" s="95"/>
      <c r="L291" s="95"/>
      <c r="M291" s="96"/>
      <c r="N291" s="51"/>
    </row>
    <row r="292" s="37" customFormat="1" spans="1:14">
      <c r="A292" s="73"/>
      <c r="B292" s="71" t="s">
        <v>607</v>
      </c>
      <c r="C292" s="69">
        <v>97</v>
      </c>
      <c r="D292" s="75"/>
      <c r="E292" s="75"/>
      <c r="F292" s="75"/>
      <c r="G292" s="71"/>
      <c r="H292" s="74"/>
      <c r="I292" s="94"/>
      <c r="J292" s="94"/>
      <c r="K292" s="95"/>
      <c r="L292" s="95"/>
      <c r="M292" s="96"/>
      <c r="N292" s="51"/>
    </row>
    <row r="293" s="37" customFormat="1" spans="1:14">
      <c r="A293" s="73"/>
      <c r="B293" s="71" t="s">
        <v>608</v>
      </c>
      <c r="C293" s="69">
        <v>91.3333333333333</v>
      </c>
      <c r="D293" s="75"/>
      <c r="E293" s="75"/>
      <c r="F293" s="75"/>
      <c r="G293" s="71"/>
      <c r="H293" s="74"/>
      <c r="I293" s="94"/>
      <c r="J293" s="94"/>
      <c r="K293" s="95"/>
      <c r="L293" s="95"/>
      <c r="M293" s="96"/>
      <c r="N293" s="51"/>
    </row>
    <row r="294" s="37" customFormat="1" spans="1:14">
      <c r="A294" s="73"/>
      <c r="B294" s="71" t="s">
        <v>611</v>
      </c>
      <c r="C294" s="69">
        <v>96</v>
      </c>
      <c r="D294" s="75"/>
      <c r="E294" s="75"/>
      <c r="F294" s="75"/>
      <c r="G294" s="71"/>
      <c r="H294" s="74"/>
      <c r="I294" s="94"/>
      <c r="J294" s="94"/>
      <c r="K294" s="95"/>
      <c r="L294" s="95"/>
      <c r="M294" s="96"/>
      <c r="N294" s="51"/>
    </row>
    <row r="295" s="37" customFormat="1" spans="1:14">
      <c r="A295" s="73"/>
      <c r="B295" s="71" t="s">
        <v>578</v>
      </c>
      <c r="C295" s="69">
        <v>93</v>
      </c>
      <c r="D295" s="75"/>
      <c r="E295" s="75"/>
      <c r="F295" s="75"/>
      <c r="G295" s="71"/>
      <c r="H295" s="74"/>
      <c r="I295" s="94"/>
      <c r="J295" s="94"/>
      <c r="K295" s="95"/>
      <c r="L295" s="95"/>
      <c r="M295" s="96"/>
      <c r="N295" s="51"/>
    </row>
    <row r="296" s="37" customFormat="1" spans="1:14">
      <c r="A296" s="73"/>
      <c r="B296" s="71" t="s">
        <v>579</v>
      </c>
      <c r="C296" s="69">
        <v>92</v>
      </c>
      <c r="D296" s="75"/>
      <c r="E296" s="75"/>
      <c r="F296" s="75"/>
      <c r="G296" s="71"/>
      <c r="H296" s="74"/>
      <c r="I296" s="94"/>
      <c r="J296" s="94"/>
      <c r="K296" s="95"/>
      <c r="L296" s="95"/>
      <c r="M296" s="96"/>
      <c r="N296" s="51"/>
    </row>
    <row r="297" s="37" customFormat="1" spans="1:14">
      <c r="A297" s="73"/>
      <c r="B297" s="71" t="s">
        <v>581</v>
      </c>
      <c r="C297" s="69">
        <v>93.6666666666667</v>
      </c>
      <c r="D297" s="75"/>
      <c r="E297" s="75"/>
      <c r="F297" s="75"/>
      <c r="G297" s="71"/>
      <c r="H297" s="74"/>
      <c r="I297" s="94"/>
      <c r="J297" s="94"/>
      <c r="K297" s="95"/>
      <c r="L297" s="95"/>
      <c r="M297" s="96"/>
      <c r="N297" s="51"/>
    </row>
    <row r="298" s="37" customFormat="1" spans="1:14">
      <c r="A298" s="67" t="s">
        <v>40</v>
      </c>
      <c r="B298" s="68" t="s">
        <v>612</v>
      </c>
      <c r="C298" s="69">
        <v>93.3333333333333</v>
      </c>
      <c r="D298" s="99"/>
      <c r="E298" s="75"/>
      <c r="F298" s="75"/>
      <c r="G298" s="71"/>
      <c r="H298" s="72">
        <f>COUNT(C298:C312)</f>
        <v>15</v>
      </c>
      <c r="I298" s="91">
        <f>COUNTIF(C298:C312,"&gt;=95")</f>
        <v>10</v>
      </c>
      <c r="J298" s="91">
        <f>COUNTIF(C298:C312,"&lt;85")</f>
        <v>0</v>
      </c>
      <c r="K298" s="92">
        <f>I298/H298</f>
        <v>0.666666666666667</v>
      </c>
      <c r="L298" s="92">
        <f>J298/H298</f>
        <v>0</v>
      </c>
      <c r="M298" s="93">
        <f>K298*60+40</f>
        <v>80</v>
      </c>
      <c r="N298" s="51"/>
    </row>
    <row r="299" s="37" customFormat="1" spans="1:14">
      <c r="A299" s="73"/>
      <c r="B299" s="87" t="s">
        <v>534</v>
      </c>
      <c r="C299" s="69">
        <v>96</v>
      </c>
      <c r="D299" s="69"/>
      <c r="E299" s="75"/>
      <c r="F299" s="75"/>
      <c r="G299" s="71"/>
      <c r="H299" s="74"/>
      <c r="I299" s="94"/>
      <c r="J299" s="94"/>
      <c r="K299" s="95"/>
      <c r="L299" s="95"/>
      <c r="M299" s="96"/>
      <c r="N299" s="51"/>
    </row>
    <row r="300" s="37" customFormat="1" spans="1:14">
      <c r="A300" s="73"/>
      <c r="B300" s="87" t="s">
        <v>613</v>
      </c>
      <c r="C300" s="69">
        <v>95</v>
      </c>
      <c r="D300" s="69"/>
      <c r="E300" s="75"/>
      <c r="F300" s="75"/>
      <c r="G300" s="71"/>
      <c r="H300" s="74"/>
      <c r="I300" s="94"/>
      <c r="J300" s="94"/>
      <c r="K300" s="95"/>
      <c r="L300" s="95"/>
      <c r="M300" s="96"/>
      <c r="N300" s="51"/>
    </row>
    <row r="301" s="37" customFormat="1" spans="1:14">
      <c r="A301" s="73"/>
      <c r="B301" s="87" t="s">
        <v>614</v>
      </c>
      <c r="C301" s="69">
        <v>94.6666666666667</v>
      </c>
      <c r="D301" s="69"/>
      <c r="E301" s="75"/>
      <c r="F301" s="75"/>
      <c r="G301" s="71"/>
      <c r="H301" s="74"/>
      <c r="I301" s="94"/>
      <c r="J301" s="94"/>
      <c r="K301" s="95"/>
      <c r="L301" s="95"/>
      <c r="M301" s="96"/>
      <c r="N301" s="51"/>
    </row>
    <row r="302" s="37" customFormat="1" spans="1:14">
      <c r="A302" s="73"/>
      <c r="B302" s="87" t="s">
        <v>615</v>
      </c>
      <c r="C302" s="69">
        <v>95.3333333333333</v>
      </c>
      <c r="D302" s="69"/>
      <c r="E302" s="75"/>
      <c r="F302" s="75"/>
      <c r="G302" s="71"/>
      <c r="H302" s="74"/>
      <c r="I302" s="94"/>
      <c r="J302" s="94"/>
      <c r="K302" s="95"/>
      <c r="L302" s="95"/>
      <c r="M302" s="96"/>
      <c r="N302" s="51"/>
    </row>
    <row r="303" s="37" customFormat="1" spans="1:14">
      <c r="A303" s="73"/>
      <c r="B303" s="87" t="s">
        <v>616</v>
      </c>
      <c r="C303" s="69">
        <v>94.6666666666667</v>
      </c>
      <c r="D303" s="69"/>
      <c r="E303" s="75"/>
      <c r="F303" s="75"/>
      <c r="G303" s="71"/>
      <c r="H303" s="74"/>
      <c r="I303" s="94"/>
      <c r="J303" s="94"/>
      <c r="K303" s="95"/>
      <c r="L303" s="95"/>
      <c r="M303" s="96"/>
      <c r="N303" s="51"/>
    </row>
    <row r="304" s="37" customFormat="1" spans="1:14">
      <c r="A304" s="73"/>
      <c r="B304" s="87" t="s">
        <v>617</v>
      </c>
      <c r="C304" s="69">
        <v>96</v>
      </c>
      <c r="D304" s="69"/>
      <c r="E304" s="75"/>
      <c r="F304" s="75"/>
      <c r="G304" s="71"/>
      <c r="H304" s="74"/>
      <c r="I304" s="94"/>
      <c r="J304" s="94"/>
      <c r="K304" s="95"/>
      <c r="L304" s="95"/>
      <c r="M304" s="96"/>
      <c r="N304" s="51"/>
    </row>
    <row r="305" s="37" customFormat="1" spans="1:14">
      <c r="A305" s="73"/>
      <c r="B305" s="87" t="s">
        <v>618</v>
      </c>
      <c r="C305" s="69">
        <v>95.3333333333333</v>
      </c>
      <c r="D305" s="69"/>
      <c r="E305" s="75"/>
      <c r="F305" s="75"/>
      <c r="G305" s="71"/>
      <c r="H305" s="74"/>
      <c r="I305" s="94"/>
      <c r="J305" s="94"/>
      <c r="K305" s="95"/>
      <c r="L305" s="95"/>
      <c r="M305" s="96"/>
      <c r="N305" s="51"/>
    </row>
    <row r="306" s="37" customFormat="1" spans="1:14">
      <c r="A306" s="73"/>
      <c r="B306" s="87" t="s">
        <v>383</v>
      </c>
      <c r="C306" s="69">
        <v>96</v>
      </c>
      <c r="D306" s="69"/>
      <c r="E306" s="75"/>
      <c r="F306" s="75"/>
      <c r="G306" s="71"/>
      <c r="H306" s="74"/>
      <c r="I306" s="94"/>
      <c r="J306" s="94"/>
      <c r="K306" s="95"/>
      <c r="L306" s="95"/>
      <c r="M306" s="96"/>
      <c r="N306" s="51"/>
    </row>
    <row r="307" s="37" customFormat="1" spans="1:14">
      <c r="A307" s="73"/>
      <c r="B307" s="87" t="s">
        <v>619</v>
      </c>
      <c r="C307" s="69">
        <v>96</v>
      </c>
      <c r="D307" s="69"/>
      <c r="E307" s="75"/>
      <c r="F307" s="75"/>
      <c r="G307" s="71"/>
      <c r="H307" s="74"/>
      <c r="I307" s="94"/>
      <c r="J307" s="94"/>
      <c r="K307" s="95"/>
      <c r="L307" s="95"/>
      <c r="M307" s="96"/>
      <c r="N307" s="51"/>
    </row>
    <row r="308" s="37" customFormat="1" spans="1:14">
      <c r="A308" s="73"/>
      <c r="B308" s="87" t="s">
        <v>620</v>
      </c>
      <c r="C308" s="69">
        <v>96.6666666666667</v>
      </c>
      <c r="D308" s="69"/>
      <c r="E308" s="75"/>
      <c r="F308" s="75"/>
      <c r="G308" s="71"/>
      <c r="H308" s="74"/>
      <c r="I308" s="94"/>
      <c r="J308" s="94"/>
      <c r="K308" s="95"/>
      <c r="L308" s="95"/>
      <c r="M308" s="96"/>
      <c r="N308" s="51"/>
    </row>
    <row r="309" s="37" customFormat="1" spans="1:14">
      <c r="A309" s="73"/>
      <c r="B309" s="87" t="s">
        <v>621</v>
      </c>
      <c r="C309" s="69">
        <v>98.3333333333333</v>
      </c>
      <c r="D309" s="69"/>
      <c r="E309" s="75"/>
      <c r="F309" s="75"/>
      <c r="G309" s="71"/>
      <c r="H309" s="74"/>
      <c r="I309" s="94"/>
      <c r="J309" s="94"/>
      <c r="K309" s="95"/>
      <c r="L309" s="95"/>
      <c r="M309" s="96"/>
      <c r="N309" s="51"/>
    </row>
    <row r="310" s="37" customFormat="1" spans="1:14">
      <c r="A310" s="73"/>
      <c r="B310" s="87" t="s">
        <v>622</v>
      </c>
      <c r="C310" s="69">
        <v>90.3333333333333</v>
      </c>
      <c r="D310" s="69"/>
      <c r="E310" s="75"/>
      <c r="F310" s="75"/>
      <c r="G310" s="71"/>
      <c r="H310" s="74"/>
      <c r="I310" s="94"/>
      <c r="J310" s="94"/>
      <c r="K310" s="95"/>
      <c r="L310" s="95"/>
      <c r="M310" s="96"/>
      <c r="N310" s="51"/>
    </row>
    <row r="311" s="37" customFormat="1" spans="1:14">
      <c r="A311" s="73"/>
      <c r="B311" s="87" t="s">
        <v>623</v>
      </c>
      <c r="C311" s="69">
        <v>91.6666666666667</v>
      </c>
      <c r="D311" s="69"/>
      <c r="E311" s="75"/>
      <c r="F311" s="75"/>
      <c r="G311" s="71"/>
      <c r="H311" s="74"/>
      <c r="I311" s="94"/>
      <c r="J311" s="94"/>
      <c r="K311" s="95"/>
      <c r="L311" s="95"/>
      <c r="M311" s="96"/>
      <c r="N311" s="51"/>
    </row>
    <row r="312" s="37" customFormat="1" spans="1:14">
      <c r="A312" s="104"/>
      <c r="B312" s="87" t="s">
        <v>624</v>
      </c>
      <c r="C312" s="69">
        <v>95.3333333333333</v>
      </c>
      <c r="D312" s="69"/>
      <c r="E312" s="75"/>
      <c r="F312" s="75"/>
      <c r="G312" s="71"/>
      <c r="H312" s="105"/>
      <c r="I312" s="106"/>
      <c r="J312" s="106"/>
      <c r="K312" s="107"/>
      <c r="L312" s="107"/>
      <c r="M312" s="97"/>
      <c r="N312" s="51"/>
    </row>
    <row r="313" s="59" customFormat="1" spans="1:14">
      <c r="A313" s="82" t="s">
        <v>41</v>
      </c>
      <c r="B313" s="68" t="s">
        <v>612</v>
      </c>
      <c r="C313" s="69">
        <v>93.3333333333333</v>
      </c>
      <c r="D313" s="75"/>
      <c r="E313" s="75"/>
      <c r="F313" s="75"/>
      <c r="G313" s="71"/>
      <c r="H313" s="72">
        <f>COUNT(C313:C326)</f>
        <v>14</v>
      </c>
      <c r="I313" s="91">
        <f>COUNTIF(C313:C326,"&gt;=95")</f>
        <v>9</v>
      </c>
      <c r="J313" s="91">
        <f>COUNTIF(C313:C326,"&lt;85")</f>
        <v>0</v>
      </c>
      <c r="K313" s="92">
        <f>I313/H313</f>
        <v>0.642857142857143</v>
      </c>
      <c r="L313" s="92">
        <f>J313/H313</f>
        <v>0</v>
      </c>
      <c r="M313" s="93">
        <f>K313*60+40</f>
        <v>78.5714285714286</v>
      </c>
      <c r="N313" s="51"/>
    </row>
    <row r="314" s="51" customFormat="1" spans="1:13">
      <c r="A314" s="82"/>
      <c r="B314" s="83" t="s">
        <v>625</v>
      </c>
      <c r="C314" s="69">
        <v>96.6666666666667</v>
      </c>
      <c r="D314" s="75"/>
      <c r="E314" s="75"/>
      <c r="F314" s="75"/>
      <c r="G314" s="71"/>
      <c r="H314" s="74"/>
      <c r="I314" s="94"/>
      <c r="J314" s="94"/>
      <c r="K314" s="95"/>
      <c r="L314" s="95"/>
      <c r="M314" s="96"/>
    </row>
    <row r="315" s="51" customFormat="1" spans="1:13">
      <c r="A315" s="82"/>
      <c r="B315" s="68" t="s">
        <v>614</v>
      </c>
      <c r="C315" s="69">
        <v>94.6666666666667</v>
      </c>
      <c r="D315" s="75"/>
      <c r="E315" s="75"/>
      <c r="F315" s="75"/>
      <c r="G315" s="71"/>
      <c r="H315" s="74"/>
      <c r="I315" s="94"/>
      <c r="J315" s="94"/>
      <c r="K315" s="95"/>
      <c r="L315" s="95"/>
      <c r="M315" s="96"/>
    </row>
    <row r="316" s="51" customFormat="1" spans="1:13">
      <c r="A316" s="82"/>
      <c r="B316" s="68" t="s">
        <v>626</v>
      </c>
      <c r="C316" s="69">
        <v>96</v>
      </c>
      <c r="D316" s="71"/>
      <c r="E316" s="75"/>
      <c r="F316" s="75"/>
      <c r="G316" s="71"/>
      <c r="H316" s="74"/>
      <c r="I316" s="94"/>
      <c r="J316" s="94"/>
      <c r="K316" s="95"/>
      <c r="L316" s="95"/>
      <c r="M316" s="96"/>
    </row>
    <row r="317" s="51" customFormat="1" spans="1:13">
      <c r="A317" s="82"/>
      <c r="B317" s="68" t="s">
        <v>615</v>
      </c>
      <c r="C317" s="69">
        <v>94.9</v>
      </c>
      <c r="D317" s="71"/>
      <c r="E317" s="75"/>
      <c r="F317" s="75"/>
      <c r="G317" s="71"/>
      <c r="H317" s="74"/>
      <c r="I317" s="94"/>
      <c r="J317" s="94"/>
      <c r="K317" s="95"/>
      <c r="L317" s="95"/>
      <c r="M317" s="96"/>
    </row>
    <row r="318" s="51" customFormat="1" spans="1:13">
      <c r="A318" s="82"/>
      <c r="B318" s="68" t="s">
        <v>610</v>
      </c>
      <c r="C318" s="69">
        <v>95.6666666666667</v>
      </c>
      <c r="D318" s="71"/>
      <c r="E318" s="75"/>
      <c r="F318" s="75"/>
      <c r="G318" s="71"/>
      <c r="H318" s="74"/>
      <c r="I318" s="94"/>
      <c r="J318" s="94"/>
      <c r="K318" s="95"/>
      <c r="L318" s="95"/>
      <c r="M318" s="96"/>
    </row>
    <row r="319" s="51" customFormat="1" spans="1:13">
      <c r="A319" s="82"/>
      <c r="B319" s="68" t="s">
        <v>627</v>
      </c>
      <c r="C319" s="69">
        <v>96.6666666666667</v>
      </c>
      <c r="D319" s="71"/>
      <c r="E319" s="75"/>
      <c r="F319" s="75"/>
      <c r="G319" s="71"/>
      <c r="H319" s="74"/>
      <c r="I319" s="94"/>
      <c r="J319" s="94"/>
      <c r="K319" s="95"/>
      <c r="L319" s="95"/>
      <c r="M319" s="96"/>
    </row>
    <row r="320" s="51" customFormat="1" spans="1:13">
      <c r="A320" s="82"/>
      <c r="B320" s="68" t="s">
        <v>628</v>
      </c>
      <c r="C320" s="69">
        <v>97.3333333333333</v>
      </c>
      <c r="D320" s="71"/>
      <c r="E320" s="75"/>
      <c r="F320" s="75"/>
      <c r="G320" s="71"/>
      <c r="H320" s="74"/>
      <c r="I320" s="94"/>
      <c r="J320" s="94"/>
      <c r="K320" s="95"/>
      <c r="L320" s="95"/>
      <c r="M320" s="96"/>
    </row>
    <row r="321" s="51" customFormat="1" spans="1:13">
      <c r="A321" s="82"/>
      <c r="B321" s="68" t="s">
        <v>629</v>
      </c>
      <c r="C321" s="69">
        <v>96</v>
      </c>
      <c r="D321" s="71"/>
      <c r="E321" s="75"/>
      <c r="F321" s="75"/>
      <c r="G321" s="71"/>
      <c r="H321" s="74"/>
      <c r="I321" s="94"/>
      <c r="J321" s="94"/>
      <c r="K321" s="95"/>
      <c r="L321" s="95"/>
      <c r="M321" s="96"/>
    </row>
    <row r="322" s="51" customFormat="1" spans="1:13">
      <c r="A322" s="82"/>
      <c r="B322" s="68" t="s">
        <v>619</v>
      </c>
      <c r="C322" s="69">
        <v>96</v>
      </c>
      <c r="D322" s="71"/>
      <c r="E322" s="75"/>
      <c r="F322" s="75"/>
      <c r="G322" s="71"/>
      <c r="H322" s="74"/>
      <c r="I322" s="94"/>
      <c r="J322" s="94"/>
      <c r="K322" s="95"/>
      <c r="L322" s="95"/>
      <c r="M322" s="96"/>
    </row>
    <row r="323" s="51" customFormat="1" spans="1:13">
      <c r="A323" s="82"/>
      <c r="B323" s="83" t="s">
        <v>630</v>
      </c>
      <c r="C323" s="69">
        <v>92</v>
      </c>
      <c r="D323" s="71"/>
      <c r="E323" s="75"/>
      <c r="F323" s="75"/>
      <c r="G323" s="71"/>
      <c r="H323" s="74"/>
      <c r="I323" s="94"/>
      <c r="J323" s="94"/>
      <c r="K323" s="95"/>
      <c r="L323" s="95"/>
      <c r="M323" s="96"/>
    </row>
    <row r="324" s="51" customFormat="1" spans="1:13">
      <c r="A324" s="82"/>
      <c r="B324" s="83" t="s">
        <v>631</v>
      </c>
      <c r="C324" s="69">
        <v>94.6666666666667</v>
      </c>
      <c r="D324" s="71"/>
      <c r="E324" s="75"/>
      <c r="F324" s="75"/>
      <c r="G324" s="71"/>
      <c r="H324" s="74"/>
      <c r="I324" s="94"/>
      <c r="J324" s="94"/>
      <c r="K324" s="95"/>
      <c r="L324" s="95"/>
      <c r="M324" s="96"/>
    </row>
    <row r="325" s="51" customFormat="1" spans="1:13">
      <c r="A325" s="82"/>
      <c r="B325" s="83" t="s">
        <v>632</v>
      </c>
      <c r="C325" s="69">
        <v>96</v>
      </c>
      <c r="D325" s="71"/>
      <c r="E325" s="75"/>
      <c r="F325" s="75"/>
      <c r="G325" s="71"/>
      <c r="H325" s="74"/>
      <c r="I325" s="94"/>
      <c r="J325" s="94"/>
      <c r="K325" s="95"/>
      <c r="L325" s="95"/>
      <c r="M325" s="96"/>
    </row>
    <row r="326" s="51" customFormat="1" spans="1:13">
      <c r="A326" s="82"/>
      <c r="B326" s="83" t="s">
        <v>620</v>
      </c>
      <c r="C326" s="69">
        <v>96.6666666666667</v>
      </c>
      <c r="D326" s="71"/>
      <c r="E326" s="75"/>
      <c r="F326" s="75"/>
      <c r="G326" s="71"/>
      <c r="H326" s="105"/>
      <c r="I326" s="106"/>
      <c r="J326" s="106"/>
      <c r="K326" s="107"/>
      <c r="L326" s="107"/>
      <c r="M326" s="97"/>
    </row>
    <row r="327" s="51" customFormat="1" spans="1:13">
      <c r="A327" s="67" t="s">
        <v>42</v>
      </c>
      <c r="B327" s="83" t="s">
        <v>633</v>
      </c>
      <c r="C327" s="69">
        <v>96.6666666666667</v>
      </c>
      <c r="D327" s="75"/>
      <c r="E327" s="75"/>
      <c r="F327" s="75"/>
      <c r="G327" s="71"/>
      <c r="H327" s="72">
        <f>COUNT(C327:C337)</f>
        <v>11</v>
      </c>
      <c r="I327" s="91">
        <f>COUNTIF(C327:C337,"&gt;=95")</f>
        <v>8</v>
      </c>
      <c r="J327" s="91">
        <f>COUNTIF(C327:C337,"&lt;85")</f>
        <v>0</v>
      </c>
      <c r="K327" s="92">
        <f>I327/H327</f>
        <v>0.727272727272727</v>
      </c>
      <c r="L327" s="92">
        <f>J327/H327</f>
        <v>0</v>
      </c>
      <c r="M327" s="93">
        <f>K327*60+40</f>
        <v>83.6363636363636</v>
      </c>
    </row>
    <row r="328" s="51" customFormat="1" spans="1:13">
      <c r="A328" s="73"/>
      <c r="B328" s="83" t="s">
        <v>586</v>
      </c>
      <c r="C328" s="69">
        <v>97.3333333333333</v>
      </c>
      <c r="D328" s="75"/>
      <c r="E328" s="75"/>
      <c r="F328" s="75"/>
      <c r="G328" s="71"/>
      <c r="H328" s="74"/>
      <c r="I328" s="94"/>
      <c r="J328" s="94"/>
      <c r="K328" s="95"/>
      <c r="L328" s="95"/>
      <c r="M328" s="96"/>
    </row>
    <row r="329" s="51" customFormat="1" spans="1:13">
      <c r="A329" s="73"/>
      <c r="B329" s="83" t="s">
        <v>634</v>
      </c>
      <c r="C329" s="69">
        <v>93.6666666666667</v>
      </c>
      <c r="D329" s="75"/>
      <c r="E329" s="75"/>
      <c r="F329" s="75"/>
      <c r="G329" s="71"/>
      <c r="H329" s="74"/>
      <c r="I329" s="94"/>
      <c r="J329" s="94"/>
      <c r="K329" s="95"/>
      <c r="L329" s="95"/>
      <c r="M329" s="96"/>
    </row>
    <row r="330" s="51" customFormat="1" spans="1:13">
      <c r="A330" s="73"/>
      <c r="B330" s="83" t="s">
        <v>619</v>
      </c>
      <c r="C330" s="69">
        <v>96</v>
      </c>
      <c r="D330" s="75"/>
      <c r="E330" s="75"/>
      <c r="F330" s="75"/>
      <c r="G330" s="71"/>
      <c r="H330" s="74"/>
      <c r="I330" s="94"/>
      <c r="J330" s="94"/>
      <c r="K330" s="95"/>
      <c r="L330" s="95"/>
      <c r="M330" s="96"/>
    </row>
    <row r="331" s="59" customFormat="1" spans="1:14">
      <c r="A331" s="73"/>
      <c r="B331" s="83" t="s">
        <v>635</v>
      </c>
      <c r="C331" s="69">
        <v>98.3333333333333</v>
      </c>
      <c r="D331" s="75"/>
      <c r="E331" s="75"/>
      <c r="F331" s="75"/>
      <c r="G331" s="71"/>
      <c r="H331" s="74"/>
      <c r="I331" s="94"/>
      <c r="J331" s="94"/>
      <c r="K331" s="95"/>
      <c r="L331" s="95"/>
      <c r="M331" s="96"/>
      <c r="N331" s="51"/>
    </row>
    <row r="332" s="51" customFormat="1" spans="1:13">
      <c r="A332" s="73"/>
      <c r="B332" s="83" t="s">
        <v>636</v>
      </c>
      <c r="C332" s="69">
        <v>96.6666666666667</v>
      </c>
      <c r="D332" s="75"/>
      <c r="E332" s="75"/>
      <c r="F332" s="75"/>
      <c r="G332" s="71"/>
      <c r="H332" s="74"/>
      <c r="I332" s="94"/>
      <c r="J332" s="94"/>
      <c r="K332" s="95"/>
      <c r="L332" s="95"/>
      <c r="M332" s="96"/>
    </row>
    <row r="333" s="51" customFormat="1" spans="1:13">
      <c r="A333" s="73"/>
      <c r="B333" s="83" t="s">
        <v>637</v>
      </c>
      <c r="C333" s="69">
        <v>96.6666666666667</v>
      </c>
      <c r="D333" s="75"/>
      <c r="E333" s="75"/>
      <c r="F333" s="75"/>
      <c r="G333" s="71"/>
      <c r="H333" s="74"/>
      <c r="I333" s="94"/>
      <c r="J333" s="94"/>
      <c r="K333" s="95"/>
      <c r="L333" s="95"/>
      <c r="M333" s="96"/>
    </row>
    <row r="334" s="51" customFormat="1" spans="1:13">
      <c r="A334" s="73"/>
      <c r="B334" s="83" t="s">
        <v>638</v>
      </c>
      <c r="C334" s="69">
        <v>95.6666666666667</v>
      </c>
      <c r="D334" s="75"/>
      <c r="E334" s="75"/>
      <c r="F334" s="75"/>
      <c r="G334" s="71"/>
      <c r="H334" s="74"/>
      <c r="I334" s="94"/>
      <c r="J334" s="94"/>
      <c r="K334" s="95"/>
      <c r="L334" s="95"/>
      <c r="M334" s="96"/>
    </row>
    <row r="335" s="51" customFormat="1" spans="1:13">
      <c r="A335" s="73"/>
      <c r="B335" s="83" t="s">
        <v>639</v>
      </c>
      <c r="C335" s="69">
        <v>93.6666666666667</v>
      </c>
      <c r="D335" s="75"/>
      <c r="E335" s="75"/>
      <c r="F335" s="75"/>
      <c r="G335" s="71"/>
      <c r="H335" s="74"/>
      <c r="I335" s="94"/>
      <c r="J335" s="94"/>
      <c r="K335" s="95"/>
      <c r="L335" s="95"/>
      <c r="M335" s="96"/>
    </row>
    <row r="336" s="51" customFormat="1" spans="1:13">
      <c r="A336" s="73"/>
      <c r="B336" s="83" t="s">
        <v>640</v>
      </c>
      <c r="C336" s="69">
        <v>94.6666666666667</v>
      </c>
      <c r="D336" s="75"/>
      <c r="E336" s="75"/>
      <c r="F336" s="75"/>
      <c r="G336" s="71"/>
      <c r="H336" s="74"/>
      <c r="I336" s="94"/>
      <c r="J336" s="94"/>
      <c r="K336" s="95"/>
      <c r="L336" s="95"/>
      <c r="M336" s="96"/>
    </row>
    <row r="337" s="51" customFormat="1" spans="1:13">
      <c r="A337" s="73"/>
      <c r="B337" s="83" t="s">
        <v>641</v>
      </c>
      <c r="C337" s="69">
        <v>97</v>
      </c>
      <c r="D337" s="75"/>
      <c r="E337" s="75"/>
      <c r="F337" s="75"/>
      <c r="G337" s="71"/>
      <c r="H337" s="74"/>
      <c r="I337" s="94"/>
      <c r="J337" s="94"/>
      <c r="K337" s="95"/>
      <c r="L337" s="95"/>
      <c r="M337" s="96"/>
    </row>
    <row r="338" s="51" customFormat="1" ht="16.05" customHeight="1" spans="1:13">
      <c r="A338" s="67" t="s">
        <v>43</v>
      </c>
      <c r="B338" s="77" t="s">
        <v>642</v>
      </c>
      <c r="C338" s="69">
        <v>95.3333333333333</v>
      </c>
      <c r="D338" s="75"/>
      <c r="E338" s="75"/>
      <c r="F338" s="75"/>
      <c r="G338" s="71"/>
      <c r="H338" s="72">
        <f>COUNT(C338:C348)</f>
        <v>11</v>
      </c>
      <c r="I338" s="91">
        <f>COUNTIF(C338:C348,"&gt;=95")</f>
        <v>5</v>
      </c>
      <c r="J338" s="91">
        <f>COUNTIF(C338:C348,"&lt;85")</f>
        <v>0</v>
      </c>
      <c r="K338" s="92">
        <f>I338/H338</f>
        <v>0.454545454545455</v>
      </c>
      <c r="L338" s="92">
        <f>J338/H338</f>
        <v>0</v>
      </c>
      <c r="M338" s="93">
        <f>K338*60+40</f>
        <v>67.2727272727273</v>
      </c>
    </row>
    <row r="339" s="51" customFormat="1" ht="16.05" customHeight="1" spans="1:13">
      <c r="A339" s="73"/>
      <c r="B339" s="77" t="s">
        <v>643</v>
      </c>
      <c r="C339" s="69">
        <v>98</v>
      </c>
      <c r="D339" s="75"/>
      <c r="E339" s="75"/>
      <c r="F339" s="75"/>
      <c r="G339" s="71"/>
      <c r="H339" s="74"/>
      <c r="I339" s="94"/>
      <c r="J339" s="94"/>
      <c r="K339" s="95"/>
      <c r="L339" s="95"/>
      <c r="M339" s="96"/>
    </row>
    <row r="340" s="51" customFormat="1" spans="1:13">
      <c r="A340" s="73"/>
      <c r="B340" s="88" t="s">
        <v>644</v>
      </c>
      <c r="C340" s="69">
        <v>99</v>
      </c>
      <c r="D340" s="75"/>
      <c r="E340" s="75"/>
      <c r="F340" s="75"/>
      <c r="G340" s="71"/>
      <c r="H340" s="74"/>
      <c r="I340" s="94"/>
      <c r="J340" s="94"/>
      <c r="K340" s="95"/>
      <c r="L340" s="95"/>
      <c r="M340" s="96"/>
    </row>
    <row r="341" s="51" customFormat="1" spans="1:13">
      <c r="A341" s="73"/>
      <c r="B341" s="88" t="s">
        <v>645</v>
      </c>
      <c r="C341" s="69">
        <v>88.3333333333333</v>
      </c>
      <c r="D341" s="75"/>
      <c r="E341" s="75"/>
      <c r="F341" s="75"/>
      <c r="G341" s="71"/>
      <c r="H341" s="74"/>
      <c r="I341" s="94"/>
      <c r="J341" s="94"/>
      <c r="K341" s="95"/>
      <c r="L341" s="95"/>
      <c r="M341" s="96"/>
    </row>
    <row r="342" s="51" customFormat="1" spans="1:13">
      <c r="A342" s="73"/>
      <c r="B342" s="88" t="s">
        <v>646</v>
      </c>
      <c r="C342" s="69">
        <v>90.3333333333333</v>
      </c>
      <c r="D342" s="75"/>
      <c r="E342" s="75"/>
      <c r="F342" s="75"/>
      <c r="G342" s="71"/>
      <c r="H342" s="74"/>
      <c r="I342" s="94"/>
      <c r="J342" s="94"/>
      <c r="K342" s="95"/>
      <c r="L342" s="95"/>
      <c r="M342" s="96"/>
    </row>
    <row r="343" s="59" customFormat="1" spans="1:14">
      <c r="A343" s="73"/>
      <c r="B343" s="88" t="s">
        <v>647</v>
      </c>
      <c r="C343" s="69">
        <v>96</v>
      </c>
      <c r="D343" s="75"/>
      <c r="E343" s="75"/>
      <c r="F343" s="75"/>
      <c r="G343" s="71"/>
      <c r="H343" s="74"/>
      <c r="I343" s="94"/>
      <c r="J343" s="94"/>
      <c r="K343" s="95"/>
      <c r="L343" s="95"/>
      <c r="M343" s="96"/>
      <c r="N343" s="51"/>
    </row>
    <row r="344" s="51" customFormat="1" spans="1:13">
      <c r="A344" s="73"/>
      <c r="B344" s="88" t="s">
        <v>648</v>
      </c>
      <c r="C344" s="69">
        <v>94</v>
      </c>
      <c r="D344" s="75"/>
      <c r="E344" s="75"/>
      <c r="F344" s="75"/>
      <c r="G344" s="71"/>
      <c r="H344" s="74"/>
      <c r="I344" s="94"/>
      <c r="J344" s="94"/>
      <c r="K344" s="95"/>
      <c r="L344" s="95"/>
      <c r="M344" s="96"/>
    </row>
    <row r="345" s="51" customFormat="1" spans="1:13">
      <c r="A345" s="73"/>
      <c r="B345" s="88" t="s">
        <v>649</v>
      </c>
      <c r="C345" s="69">
        <v>88.3333333333333</v>
      </c>
      <c r="D345" s="75"/>
      <c r="E345" s="75"/>
      <c r="F345" s="75"/>
      <c r="G345" s="71"/>
      <c r="H345" s="74"/>
      <c r="I345" s="94"/>
      <c r="J345" s="94"/>
      <c r="K345" s="95"/>
      <c r="L345" s="95"/>
      <c r="M345" s="96"/>
    </row>
    <row r="346" s="51" customFormat="1" spans="1:13">
      <c r="A346" s="73"/>
      <c r="B346" s="88" t="s">
        <v>650</v>
      </c>
      <c r="C346" s="69">
        <v>92.6666666666667</v>
      </c>
      <c r="D346" s="75"/>
      <c r="E346" s="75"/>
      <c r="F346" s="75"/>
      <c r="G346" s="71"/>
      <c r="H346" s="74"/>
      <c r="I346" s="94"/>
      <c r="J346" s="94"/>
      <c r="K346" s="95"/>
      <c r="L346" s="95"/>
      <c r="M346" s="96"/>
    </row>
    <row r="347" s="51" customFormat="1" spans="1:13">
      <c r="A347" s="73"/>
      <c r="B347" s="88" t="s">
        <v>651</v>
      </c>
      <c r="C347" s="69">
        <v>95.6666666666667</v>
      </c>
      <c r="D347" s="75"/>
      <c r="E347" s="75"/>
      <c r="F347" s="75"/>
      <c r="G347" s="71"/>
      <c r="H347" s="74"/>
      <c r="I347" s="94"/>
      <c r="J347" s="94"/>
      <c r="K347" s="95"/>
      <c r="L347" s="95"/>
      <c r="M347" s="96"/>
    </row>
    <row r="348" s="51" customFormat="1" spans="1:13">
      <c r="A348" s="73"/>
      <c r="B348" s="88" t="s">
        <v>652</v>
      </c>
      <c r="C348" s="69">
        <v>88.3333333333333</v>
      </c>
      <c r="D348" s="75"/>
      <c r="E348" s="75"/>
      <c r="F348" s="75"/>
      <c r="G348" s="71"/>
      <c r="H348" s="74"/>
      <c r="I348" s="94"/>
      <c r="J348" s="94"/>
      <c r="K348" s="95"/>
      <c r="L348" s="95"/>
      <c r="M348" s="96"/>
    </row>
    <row r="349" s="51" customFormat="1" spans="1:13">
      <c r="A349" s="119" t="s">
        <v>44</v>
      </c>
      <c r="B349" s="87" t="s">
        <v>598</v>
      </c>
      <c r="C349" s="69">
        <v>97</v>
      </c>
      <c r="D349" s="75"/>
      <c r="E349" s="75"/>
      <c r="F349" s="75"/>
      <c r="G349" s="71"/>
      <c r="H349" s="84">
        <f>COUNT(C349:C361)</f>
        <v>13</v>
      </c>
      <c r="I349" s="75">
        <f>COUNTIF(C349:C361,"&gt;=95")</f>
        <v>12</v>
      </c>
      <c r="J349" s="75">
        <f>COUNTIF(C349:C361,"&lt;85")</f>
        <v>0</v>
      </c>
      <c r="K349" s="98">
        <f>I349/H349</f>
        <v>0.923076923076923</v>
      </c>
      <c r="L349" s="98">
        <f>J349/H349</f>
        <v>0</v>
      </c>
      <c r="M349" s="99">
        <f>K349*60+40</f>
        <v>95.3846153846154</v>
      </c>
    </row>
    <row r="350" s="51" customFormat="1" spans="1:13">
      <c r="A350" s="120"/>
      <c r="B350" s="87" t="s">
        <v>653</v>
      </c>
      <c r="C350" s="69">
        <v>99.6666666666667</v>
      </c>
      <c r="D350" s="75"/>
      <c r="E350" s="75"/>
      <c r="F350" s="75"/>
      <c r="G350" s="71"/>
      <c r="H350" s="84"/>
      <c r="I350" s="75"/>
      <c r="J350" s="75"/>
      <c r="K350" s="98"/>
      <c r="L350" s="98"/>
      <c r="M350" s="99"/>
    </row>
    <row r="351" s="51" customFormat="1" spans="1:13">
      <c r="A351" s="120"/>
      <c r="B351" s="87" t="s">
        <v>654</v>
      </c>
      <c r="C351" s="69">
        <v>95.3333333333333</v>
      </c>
      <c r="D351" s="75"/>
      <c r="E351" s="75"/>
      <c r="F351" s="75"/>
      <c r="G351" s="71"/>
      <c r="H351" s="84"/>
      <c r="I351" s="75"/>
      <c r="J351" s="75"/>
      <c r="K351" s="98"/>
      <c r="L351" s="98"/>
      <c r="M351" s="99"/>
    </row>
    <row r="352" s="51" customFormat="1" spans="1:13">
      <c r="A352" s="120"/>
      <c r="B352" s="87" t="s">
        <v>655</v>
      </c>
      <c r="C352" s="69">
        <v>98</v>
      </c>
      <c r="D352" s="75"/>
      <c r="E352" s="75"/>
      <c r="F352" s="75"/>
      <c r="G352" s="71"/>
      <c r="H352" s="84"/>
      <c r="I352" s="75"/>
      <c r="J352" s="75"/>
      <c r="K352" s="98"/>
      <c r="L352" s="98"/>
      <c r="M352" s="99"/>
    </row>
    <row r="353" s="51" customFormat="1" spans="1:13">
      <c r="A353" s="120"/>
      <c r="B353" s="87" t="s">
        <v>656</v>
      </c>
      <c r="C353" s="69">
        <v>98</v>
      </c>
      <c r="D353" s="75"/>
      <c r="E353" s="75"/>
      <c r="F353" s="75"/>
      <c r="G353" s="71"/>
      <c r="H353" s="84"/>
      <c r="I353" s="75"/>
      <c r="J353" s="75"/>
      <c r="K353" s="98"/>
      <c r="L353" s="98"/>
      <c r="M353" s="99"/>
    </row>
    <row r="354" s="51" customFormat="1" spans="1:13">
      <c r="A354" s="120"/>
      <c r="B354" s="87" t="s">
        <v>657</v>
      </c>
      <c r="C354" s="69">
        <v>92</v>
      </c>
      <c r="D354" s="75"/>
      <c r="E354" s="75"/>
      <c r="F354" s="75"/>
      <c r="G354" s="71"/>
      <c r="H354" s="84"/>
      <c r="I354" s="75"/>
      <c r="J354" s="75"/>
      <c r="K354" s="98"/>
      <c r="L354" s="98"/>
      <c r="M354" s="99"/>
    </row>
    <row r="355" s="51" customFormat="1" spans="1:13">
      <c r="A355" s="120"/>
      <c r="B355" s="87" t="s">
        <v>658</v>
      </c>
      <c r="C355" s="69">
        <v>98.3333333333333</v>
      </c>
      <c r="D355" s="75"/>
      <c r="E355" s="71"/>
      <c r="F355" s="75"/>
      <c r="G355" s="71"/>
      <c r="H355" s="84"/>
      <c r="I355" s="75"/>
      <c r="J355" s="75"/>
      <c r="K355" s="98"/>
      <c r="L355" s="98"/>
      <c r="M355" s="99"/>
    </row>
    <row r="356" s="51" customFormat="1" spans="1:13">
      <c r="A356" s="120"/>
      <c r="B356" s="87" t="s">
        <v>659</v>
      </c>
      <c r="C356" s="69">
        <v>97.3333333333333</v>
      </c>
      <c r="D356" s="75"/>
      <c r="E356" s="71"/>
      <c r="F356" s="75"/>
      <c r="G356" s="71"/>
      <c r="H356" s="84"/>
      <c r="I356" s="75"/>
      <c r="J356" s="75"/>
      <c r="K356" s="98"/>
      <c r="L356" s="98"/>
      <c r="M356" s="99"/>
    </row>
    <row r="357" s="51" customFormat="1" spans="1:13">
      <c r="A357" s="120"/>
      <c r="B357" s="87" t="s">
        <v>660</v>
      </c>
      <c r="C357" s="69">
        <v>97.3333333333333</v>
      </c>
      <c r="D357" s="75"/>
      <c r="E357" s="71"/>
      <c r="F357" s="75"/>
      <c r="G357" s="71"/>
      <c r="H357" s="84"/>
      <c r="I357" s="75"/>
      <c r="J357" s="75"/>
      <c r="K357" s="98"/>
      <c r="L357" s="98"/>
      <c r="M357" s="99"/>
    </row>
    <row r="358" s="51" customFormat="1" spans="1:13">
      <c r="A358" s="120"/>
      <c r="B358" s="87" t="s">
        <v>661</v>
      </c>
      <c r="C358" s="69">
        <v>96.6666666666667</v>
      </c>
      <c r="D358" s="75"/>
      <c r="E358" s="71"/>
      <c r="F358" s="75"/>
      <c r="G358" s="71"/>
      <c r="H358" s="84"/>
      <c r="I358" s="75"/>
      <c r="J358" s="75"/>
      <c r="K358" s="98"/>
      <c r="L358" s="98"/>
      <c r="M358" s="99"/>
    </row>
    <row r="359" s="51" customFormat="1" spans="1:13">
      <c r="A359" s="120"/>
      <c r="B359" s="87" t="s">
        <v>662</v>
      </c>
      <c r="C359" s="69">
        <v>96</v>
      </c>
      <c r="D359" s="75"/>
      <c r="E359" s="71"/>
      <c r="F359" s="75"/>
      <c r="G359" s="71"/>
      <c r="H359" s="84"/>
      <c r="I359" s="75"/>
      <c r="J359" s="75"/>
      <c r="K359" s="98"/>
      <c r="L359" s="98"/>
      <c r="M359" s="99"/>
    </row>
    <row r="360" s="51" customFormat="1" spans="1:13">
      <c r="A360" s="120"/>
      <c r="B360" s="87" t="s">
        <v>663</v>
      </c>
      <c r="C360" s="69">
        <v>95.3333333333333</v>
      </c>
      <c r="D360" s="75"/>
      <c r="E360" s="71"/>
      <c r="F360" s="75"/>
      <c r="G360" s="71"/>
      <c r="H360" s="84"/>
      <c r="I360" s="75"/>
      <c r="J360" s="75"/>
      <c r="K360" s="98"/>
      <c r="L360" s="98"/>
      <c r="M360" s="99"/>
    </row>
    <row r="361" s="51" customFormat="1" spans="1:13">
      <c r="A361" s="121"/>
      <c r="B361" s="87" t="s">
        <v>664</v>
      </c>
      <c r="C361" s="69">
        <v>95</v>
      </c>
      <c r="D361" s="75"/>
      <c r="E361" s="71"/>
      <c r="F361" s="75"/>
      <c r="G361" s="71"/>
      <c r="H361" s="84"/>
      <c r="I361" s="75"/>
      <c r="J361" s="75"/>
      <c r="K361" s="98"/>
      <c r="L361" s="98"/>
      <c r="M361" s="99"/>
    </row>
    <row r="362" s="51" customFormat="1" spans="1:13">
      <c r="A362" s="79" t="s">
        <v>366</v>
      </c>
      <c r="B362" s="122" t="s">
        <v>534</v>
      </c>
      <c r="C362" s="69">
        <v>96</v>
      </c>
      <c r="D362" s="71"/>
      <c r="E362" s="71"/>
      <c r="F362" s="71"/>
      <c r="G362" s="123"/>
      <c r="H362" s="124">
        <f>COUNT(C362:C370)</f>
        <v>9</v>
      </c>
      <c r="I362" s="110">
        <f>COUNTIF(C362:C370,"&gt;=95")</f>
        <v>6</v>
      </c>
      <c r="J362" s="110">
        <f>COUNTIF(C362:C370,"&lt;85")</f>
        <v>0</v>
      </c>
      <c r="K362" s="115">
        <f>I362/H362</f>
        <v>0.666666666666667</v>
      </c>
      <c r="L362" s="115">
        <f>J362/H362</f>
        <v>0</v>
      </c>
      <c r="M362" s="128">
        <f>K362*60+40</f>
        <v>80</v>
      </c>
    </row>
    <row r="363" s="51" customFormat="1" spans="1:13">
      <c r="A363" s="80"/>
      <c r="B363" s="122" t="s">
        <v>665</v>
      </c>
      <c r="C363" s="69">
        <v>97</v>
      </c>
      <c r="D363" s="71"/>
      <c r="E363" s="71"/>
      <c r="F363" s="71"/>
      <c r="G363" s="123"/>
      <c r="H363" s="125"/>
      <c r="I363" s="111"/>
      <c r="J363" s="111"/>
      <c r="K363" s="116"/>
      <c r="L363" s="116"/>
      <c r="M363" s="129"/>
    </row>
    <row r="364" s="51" customFormat="1" spans="1:13">
      <c r="A364" s="80"/>
      <c r="B364" s="122" t="s">
        <v>404</v>
      </c>
      <c r="C364" s="69">
        <v>91.6666666666667</v>
      </c>
      <c r="D364" s="71"/>
      <c r="E364" s="71"/>
      <c r="F364" s="71"/>
      <c r="G364" s="123"/>
      <c r="H364" s="125"/>
      <c r="I364" s="111"/>
      <c r="J364" s="111"/>
      <c r="K364" s="116"/>
      <c r="L364" s="116"/>
      <c r="M364" s="129"/>
    </row>
    <row r="365" s="51" customFormat="1" spans="1:13">
      <c r="A365" s="80"/>
      <c r="B365" s="122" t="s">
        <v>666</v>
      </c>
      <c r="C365" s="69">
        <v>91.6666666666667</v>
      </c>
      <c r="D365" s="71"/>
      <c r="E365" s="71"/>
      <c r="F365" s="71"/>
      <c r="G365" s="123"/>
      <c r="H365" s="125"/>
      <c r="I365" s="111"/>
      <c r="J365" s="111"/>
      <c r="K365" s="116"/>
      <c r="L365" s="116"/>
      <c r="M365" s="129"/>
    </row>
    <row r="366" s="51" customFormat="1" spans="1:13">
      <c r="A366" s="80"/>
      <c r="B366" s="122" t="s">
        <v>667</v>
      </c>
      <c r="C366" s="69">
        <v>95</v>
      </c>
      <c r="D366" s="71"/>
      <c r="E366" s="71"/>
      <c r="F366" s="71"/>
      <c r="G366" s="123"/>
      <c r="H366" s="125"/>
      <c r="I366" s="111"/>
      <c r="J366" s="111"/>
      <c r="K366" s="116"/>
      <c r="L366" s="116"/>
      <c r="M366" s="129"/>
    </row>
    <row r="367" s="51" customFormat="1" spans="1:13">
      <c r="A367" s="80"/>
      <c r="B367" s="122" t="s">
        <v>668</v>
      </c>
      <c r="C367" s="69">
        <v>95.3333333333333</v>
      </c>
      <c r="D367" s="71"/>
      <c r="E367" s="71"/>
      <c r="F367" s="71"/>
      <c r="G367" s="123"/>
      <c r="H367" s="125"/>
      <c r="I367" s="111"/>
      <c r="J367" s="111"/>
      <c r="K367" s="116"/>
      <c r="L367" s="116"/>
      <c r="M367" s="129"/>
    </row>
    <row r="368" s="51" customFormat="1" spans="1:13">
      <c r="A368" s="80"/>
      <c r="B368" s="122" t="s">
        <v>669</v>
      </c>
      <c r="C368" s="69">
        <v>95</v>
      </c>
      <c r="D368" s="71"/>
      <c r="E368" s="71"/>
      <c r="F368" s="71"/>
      <c r="G368" s="123"/>
      <c r="H368" s="125"/>
      <c r="I368" s="111"/>
      <c r="J368" s="111"/>
      <c r="K368" s="116"/>
      <c r="L368" s="116"/>
      <c r="M368" s="129"/>
    </row>
    <row r="369" s="51" customFormat="1" spans="1:13">
      <c r="A369" s="80"/>
      <c r="B369" s="122" t="s">
        <v>670</v>
      </c>
      <c r="C369" s="69">
        <v>97.3333333333333</v>
      </c>
      <c r="D369" s="71"/>
      <c r="E369" s="71"/>
      <c r="F369" s="71"/>
      <c r="G369" s="123"/>
      <c r="H369" s="125"/>
      <c r="I369" s="111"/>
      <c r="J369" s="111"/>
      <c r="K369" s="116"/>
      <c r="L369" s="116"/>
      <c r="M369" s="129"/>
    </row>
    <row r="370" s="51" customFormat="1" spans="1:13">
      <c r="A370" s="126"/>
      <c r="B370" s="122" t="s">
        <v>671</v>
      </c>
      <c r="C370" s="69">
        <v>91</v>
      </c>
      <c r="D370" s="71"/>
      <c r="E370" s="71"/>
      <c r="F370" s="71"/>
      <c r="G370" s="123"/>
      <c r="H370" s="127"/>
      <c r="I370" s="117"/>
      <c r="J370" s="117"/>
      <c r="K370" s="118"/>
      <c r="L370" s="118"/>
      <c r="M370" s="130"/>
    </row>
    <row r="371" s="51" customFormat="1" spans="1:13">
      <c r="A371" s="79" t="s">
        <v>46</v>
      </c>
      <c r="B371" s="122" t="s">
        <v>570</v>
      </c>
      <c r="C371" s="69">
        <v>96.3333333333333</v>
      </c>
      <c r="D371" s="117"/>
      <c r="E371" s="117"/>
      <c r="F371" s="117"/>
      <c r="G371" s="123"/>
      <c r="H371" s="125">
        <f>COUNT(C371:C383)</f>
        <v>13</v>
      </c>
      <c r="I371" s="111">
        <f>COUNTIF(C371:C383,"&gt;=95")</f>
        <v>8</v>
      </c>
      <c r="J371" s="111">
        <f>COUNTIF(C371:C383,"&lt;85")</f>
        <v>0</v>
      </c>
      <c r="K371" s="116">
        <f>I371/H371</f>
        <v>0.615384615384615</v>
      </c>
      <c r="L371" s="116">
        <f>J371/H371</f>
        <v>0</v>
      </c>
      <c r="M371" s="129">
        <f>K371*60+40</f>
        <v>76.9230769230769</v>
      </c>
    </row>
    <row r="372" s="51" customFormat="1" spans="1:13">
      <c r="A372" s="80"/>
      <c r="B372" s="122" t="s">
        <v>672</v>
      </c>
      <c r="C372" s="69">
        <v>91.6666666666667</v>
      </c>
      <c r="D372" s="117"/>
      <c r="E372" s="117"/>
      <c r="F372" s="117"/>
      <c r="G372" s="123"/>
      <c r="H372" s="125"/>
      <c r="I372" s="111"/>
      <c r="J372" s="111"/>
      <c r="K372" s="116"/>
      <c r="L372" s="116"/>
      <c r="M372" s="129"/>
    </row>
    <row r="373" s="51" customFormat="1" spans="1:13">
      <c r="A373" s="80"/>
      <c r="B373" s="122" t="s">
        <v>616</v>
      </c>
      <c r="C373" s="69">
        <v>94.6666666666667</v>
      </c>
      <c r="D373" s="117"/>
      <c r="E373" s="117"/>
      <c r="F373" s="117"/>
      <c r="G373" s="123"/>
      <c r="H373" s="125"/>
      <c r="I373" s="111"/>
      <c r="J373" s="111"/>
      <c r="K373" s="116"/>
      <c r="L373" s="116"/>
      <c r="M373" s="129"/>
    </row>
    <row r="374" s="51" customFormat="1" spans="1:13">
      <c r="A374" s="80"/>
      <c r="B374" s="122" t="s">
        <v>673</v>
      </c>
      <c r="C374" s="69">
        <v>95.6666666666667</v>
      </c>
      <c r="D374" s="117"/>
      <c r="E374" s="117"/>
      <c r="F374" s="117"/>
      <c r="G374" s="123"/>
      <c r="H374" s="125"/>
      <c r="I374" s="111"/>
      <c r="J374" s="111"/>
      <c r="K374" s="116"/>
      <c r="L374" s="116"/>
      <c r="M374" s="129"/>
    </row>
    <row r="375" s="51" customFormat="1" spans="1:13">
      <c r="A375" s="80"/>
      <c r="B375" s="122" t="s">
        <v>674</v>
      </c>
      <c r="C375" s="69">
        <v>95.3333333333333</v>
      </c>
      <c r="D375" s="117"/>
      <c r="E375" s="117"/>
      <c r="F375" s="117"/>
      <c r="G375" s="123"/>
      <c r="H375" s="125"/>
      <c r="I375" s="111"/>
      <c r="J375" s="111"/>
      <c r="K375" s="116"/>
      <c r="L375" s="116"/>
      <c r="M375" s="129"/>
    </row>
    <row r="376" s="51" customFormat="1" spans="1:13">
      <c r="A376" s="80"/>
      <c r="B376" s="122" t="s">
        <v>675</v>
      </c>
      <c r="C376" s="69">
        <v>95.3333333333333</v>
      </c>
      <c r="D376" s="117"/>
      <c r="E376" s="117"/>
      <c r="F376" s="117"/>
      <c r="G376" s="123"/>
      <c r="H376" s="125"/>
      <c r="I376" s="111"/>
      <c r="J376" s="111"/>
      <c r="K376" s="116"/>
      <c r="L376" s="116"/>
      <c r="M376" s="129"/>
    </row>
    <row r="377" s="51" customFormat="1" spans="1:13">
      <c r="A377" s="80"/>
      <c r="B377" s="122" t="s">
        <v>676</v>
      </c>
      <c r="C377" s="69">
        <v>88</v>
      </c>
      <c r="D377" s="117"/>
      <c r="E377" s="117"/>
      <c r="F377" s="117"/>
      <c r="G377" s="123"/>
      <c r="H377" s="125"/>
      <c r="I377" s="111"/>
      <c r="J377" s="111"/>
      <c r="K377" s="116"/>
      <c r="L377" s="116"/>
      <c r="M377" s="129"/>
    </row>
    <row r="378" s="51" customFormat="1" spans="1:13">
      <c r="A378" s="80"/>
      <c r="B378" s="122" t="s">
        <v>677</v>
      </c>
      <c r="C378" s="69">
        <v>97.6666666666667</v>
      </c>
      <c r="D378" s="111"/>
      <c r="E378" s="111"/>
      <c r="F378" s="111"/>
      <c r="G378" s="123"/>
      <c r="H378" s="125"/>
      <c r="I378" s="111"/>
      <c r="J378" s="111"/>
      <c r="K378" s="116"/>
      <c r="L378" s="116"/>
      <c r="M378" s="129"/>
    </row>
    <row r="379" s="51" customFormat="1" spans="1:13">
      <c r="A379" s="80"/>
      <c r="B379" s="122" t="s">
        <v>678</v>
      </c>
      <c r="C379" s="69">
        <v>93.3333333333333</v>
      </c>
      <c r="D379" s="71"/>
      <c r="E379" s="71"/>
      <c r="F379" s="71"/>
      <c r="G379" s="123"/>
      <c r="H379" s="125"/>
      <c r="I379" s="111"/>
      <c r="J379" s="111"/>
      <c r="K379" s="116"/>
      <c r="L379" s="116"/>
      <c r="M379" s="129"/>
    </row>
    <row r="380" s="51" customFormat="1" spans="1:13">
      <c r="A380" s="80"/>
      <c r="B380" s="122" t="s">
        <v>679</v>
      </c>
      <c r="C380" s="69">
        <v>93.3333333333333</v>
      </c>
      <c r="D380" s="71"/>
      <c r="E380" s="71"/>
      <c r="F380" s="71"/>
      <c r="G380" s="123"/>
      <c r="H380" s="125"/>
      <c r="I380" s="111"/>
      <c r="J380" s="111"/>
      <c r="K380" s="116"/>
      <c r="L380" s="116"/>
      <c r="M380" s="129"/>
    </row>
    <row r="381" s="51" customFormat="1" spans="1:13">
      <c r="A381" s="80"/>
      <c r="B381" s="122" t="s">
        <v>680</v>
      </c>
      <c r="C381" s="69">
        <v>96</v>
      </c>
      <c r="D381" s="71"/>
      <c r="E381" s="71"/>
      <c r="F381" s="71"/>
      <c r="G381" s="123"/>
      <c r="H381" s="125"/>
      <c r="I381" s="111"/>
      <c r="J381" s="111"/>
      <c r="K381" s="116"/>
      <c r="L381" s="116"/>
      <c r="M381" s="129"/>
    </row>
    <row r="382" s="51" customFormat="1" spans="1:13">
      <c r="A382" s="80"/>
      <c r="B382" s="122" t="s">
        <v>681</v>
      </c>
      <c r="C382" s="69">
        <v>97.3333333333333</v>
      </c>
      <c r="D382" s="71"/>
      <c r="E382" s="71"/>
      <c r="F382" s="71"/>
      <c r="G382" s="123"/>
      <c r="H382" s="125"/>
      <c r="I382" s="111"/>
      <c r="J382" s="111"/>
      <c r="K382" s="116"/>
      <c r="L382" s="116"/>
      <c r="M382" s="129"/>
    </row>
    <row r="383" s="51" customFormat="1" spans="1:13">
      <c r="A383" s="126"/>
      <c r="B383" s="122" t="s">
        <v>682</v>
      </c>
      <c r="C383" s="69">
        <v>97.6666666666667</v>
      </c>
      <c r="D383" s="71"/>
      <c r="E383" s="71"/>
      <c r="F383" s="71"/>
      <c r="G383" s="123"/>
      <c r="H383" s="127"/>
      <c r="I383" s="117"/>
      <c r="J383" s="117"/>
      <c r="K383" s="118"/>
      <c r="L383" s="118"/>
      <c r="M383" s="130"/>
    </row>
    <row r="384" s="51" customFormat="1" spans="1:13">
      <c r="A384" s="79" t="s">
        <v>47</v>
      </c>
      <c r="B384" s="122" t="s">
        <v>570</v>
      </c>
      <c r="C384" s="69">
        <v>96.3333333333333</v>
      </c>
      <c r="D384" s="69"/>
      <c r="E384" s="71"/>
      <c r="F384" s="71"/>
      <c r="G384" s="123"/>
      <c r="H384" s="124">
        <f>COUNT(C384:C396)</f>
        <v>13</v>
      </c>
      <c r="I384" s="110">
        <f>COUNTIF(C384:C396,"&gt;=95")</f>
        <v>7</v>
      </c>
      <c r="J384" s="110">
        <f>COUNTIF(C384:C396,"&lt;85")</f>
        <v>0</v>
      </c>
      <c r="K384" s="115">
        <f>I384/H384</f>
        <v>0.538461538461538</v>
      </c>
      <c r="L384" s="115">
        <f>J384/H384</f>
        <v>0</v>
      </c>
      <c r="M384" s="128">
        <f>K384*60+40</f>
        <v>72.3076923076923</v>
      </c>
    </row>
    <row r="385" s="51" customFormat="1" spans="1:13">
      <c r="A385" s="80"/>
      <c r="B385" s="122" t="s">
        <v>616</v>
      </c>
      <c r="C385" s="69">
        <v>94.6666666666667</v>
      </c>
      <c r="D385" s="69"/>
      <c r="E385" s="71"/>
      <c r="F385" s="71"/>
      <c r="G385" s="123"/>
      <c r="H385" s="125"/>
      <c r="I385" s="111"/>
      <c r="J385" s="111"/>
      <c r="K385" s="116"/>
      <c r="L385" s="116"/>
      <c r="M385" s="129"/>
    </row>
    <row r="386" s="51" customFormat="1" spans="1:13">
      <c r="A386" s="80"/>
      <c r="B386" s="122" t="s">
        <v>683</v>
      </c>
      <c r="C386" s="69">
        <v>96.3333333333333</v>
      </c>
      <c r="D386" s="69"/>
      <c r="E386" s="71"/>
      <c r="F386" s="71"/>
      <c r="G386" s="123"/>
      <c r="H386" s="125"/>
      <c r="I386" s="111"/>
      <c r="J386" s="111"/>
      <c r="K386" s="116"/>
      <c r="L386" s="116"/>
      <c r="M386" s="129"/>
    </row>
    <row r="387" s="51" customFormat="1" spans="1:13">
      <c r="A387" s="80"/>
      <c r="B387" s="122" t="s">
        <v>684</v>
      </c>
      <c r="C387" s="69">
        <v>96.6666666666667</v>
      </c>
      <c r="D387" s="69"/>
      <c r="E387" s="71"/>
      <c r="F387" s="71"/>
      <c r="G387" s="123"/>
      <c r="H387" s="125"/>
      <c r="I387" s="111"/>
      <c r="J387" s="111"/>
      <c r="K387" s="116"/>
      <c r="L387" s="116"/>
      <c r="M387" s="129"/>
    </row>
    <row r="388" s="51" customFormat="1" spans="1:13">
      <c r="A388" s="80"/>
      <c r="B388" s="122" t="s">
        <v>685</v>
      </c>
      <c r="C388" s="69">
        <v>94</v>
      </c>
      <c r="D388" s="69"/>
      <c r="E388" s="71"/>
      <c r="F388" s="71"/>
      <c r="G388" s="123"/>
      <c r="H388" s="125"/>
      <c r="I388" s="111"/>
      <c r="J388" s="111"/>
      <c r="K388" s="116"/>
      <c r="L388" s="116"/>
      <c r="M388" s="129"/>
    </row>
    <row r="389" s="51" customFormat="1" spans="1:13">
      <c r="A389" s="80"/>
      <c r="B389" s="122" t="s">
        <v>686</v>
      </c>
      <c r="C389" s="69">
        <v>99</v>
      </c>
      <c r="D389" s="69"/>
      <c r="E389" s="71"/>
      <c r="F389" s="71"/>
      <c r="G389" s="123"/>
      <c r="H389" s="125"/>
      <c r="I389" s="111"/>
      <c r="J389" s="111"/>
      <c r="K389" s="116"/>
      <c r="L389" s="116"/>
      <c r="M389" s="129"/>
    </row>
    <row r="390" s="51" customFormat="1" spans="1:13">
      <c r="A390" s="80"/>
      <c r="B390" s="122" t="s">
        <v>687</v>
      </c>
      <c r="C390" s="69">
        <v>88</v>
      </c>
      <c r="D390" s="69"/>
      <c r="E390" s="71"/>
      <c r="F390" s="71"/>
      <c r="G390" s="123"/>
      <c r="H390" s="125"/>
      <c r="I390" s="111"/>
      <c r="J390" s="111"/>
      <c r="K390" s="116"/>
      <c r="L390" s="116"/>
      <c r="M390" s="129"/>
    </row>
    <row r="391" s="51" customFormat="1" spans="1:13">
      <c r="A391" s="80"/>
      <c r="B391" s="122" t="s">
        <v>688</v>
      </c>
      <c r="C391" s="69">
        <v>94.6666666666667</v>
      </c>
      <c r="D391" s="69"/>
      <c r="E391" s="71"/>
      <c r="F391" s="71"/>
      <c r="G391" s="123"/>
      <c r="H391" s="125"/>
      <c r="I391" s="111"/>
      <c r="J391" s="111"/>
      <c r="K391" s="116"/>
      <c r="L391" s="116"/>
      <c r="M391" s="129"/>
    </row>
    <row r="392" s="51" customFormat="1" spans="1:13">
      <c r="A392" s="80"/>
      <c r="B392" s="122" t="s">
        <v>689</v>
      </c>
      <c r="C392" s="69">
        <v>96.3333333333333</v>
      </c>
      <c r="D392" s="69"/>
      <c r="E392" s="71"/>
      <c r="F392" s="71"/>
      <c r="G392" s="123"/>
      <c r="H392" s="125"/>
      <c r="I392" s="111"/>
      <c r="J392" s="111"/>
      <c r="K392" s="116"/>
      <c r="L392" s="116"/>
      <c r="M392" s="129"/>
    </row>
    <row r="393" s="51" customFormat="1" spans="1:13">
      <c r="A393" s="80"/>
      <c r="B393" s="122" t="s">
        <v>690</v>
      </c>
      <c r="C393" s="69">
        <v>96</v>
      </c>
      <c r="D393" s="69"/>
      <c r="E393" s="71"/>
      <c r="F393" s="71"/>
      <c r="G393" s="123"/>
      <c r="H393" s="125"/>
      <c r="I393" s="111"/>
      <c r="J393" s="111"/>
      <c r="K393" s="116"/>
      <c r="L393" s="116"/>
      <c r="M393" s="129"/>
    </row>
    <row r="394" s="51" customFormat="1" spans="1:13">
      <c r="A394" s="80"/>
      <c r="B394" s="122" t="s">
        <v>691</v>
      </c>
      <c r="C394" s="69">
        <v>94</v>
      </c>
      <c r="D394" s="69"/>
      <c r="E394" s="71"/>
      <c r="F394" s="71"/>
      <c r="G394" s="123"/>
      <c r="H394" s="125"/>
      <c r="I394" s="111"/>
      <c r="J394" s="111"/>
      <c r="K394" s="116"/>
      <c r="L394" s="116"/>
      <c r="M394" s="129"/>
    </row>
    <row r="395" s="51" customFormat="1" spans="1:13">
      <c r="A395" s="80"/>
      <c r="B395" s="122" t="s">
        <v>692</v>
      </c>
      <c r="C395" s="69">
        <v>92.6666666666667</v>
      </c>
      <c r="D395" s="69"/>
      <c r="E395" s="71"/>
      <c r="F395" s="71"/>
      <c r="G395" s="123"/>
      <c r="H395" s="125"/>
      <c r="I395" s="111"/>
      <c r="J395" s="111"/>
      <c r="K395" s="116"/>
      <c r="L395" s="116"/>
      <c r="M395" s="129"/>
    </row>
    <row r="396" s="51" customFormat="1" spans="1:13">
      <c r="A396" s="126"/>
      <c r="B396" s="122" t="s">
        <v>673</v>
      </c>
      <c r="C396" s="69">
        <v>95.6666666666667</v>
      </c>
      <c r="D396" s="69"/>
      <c r="E396" s="71"/>
      <c r="F396" s="71"/>
      <c r="G396" s="123"/>
      <c r="H396" s="127"/>
      <c r="I396" s="117"/>
      <c r="J396" s="117"/>
      <c r="K396" s="118"/>
      <c r="L396" s="118"/>
      <c r="M396" s="130"/>
    </row>
    <row r="397" s="37" customFormat="1" spans="1:14">
      <c r="A397" s="131" t="s">
        <v>49</v>
      </c>
      <c r="B397" s="132" t="s">
        <v>693</v>
      </c>
      <c r="C397" s="133"/>
      <c r="D397" s="134"/>
      <c r="E397" s="134"/>
      <c r="F397" s="134"/>
      <c r="G397" s="134"/>
      <c r="H397" s="135"/>
      <c r="I397" s="134"/>
      <c r="J397" s="134"/>
      <c r="K397" s="149"/>
      <c r="L397" s="149"/>
      <c r="M397" s="133"/>
      <c r="N397" s="51"/>
    </row>
    <row r="398" s="37" customFormat="1" spans="1:14">
      <c r="A398" s="131"/>
      <c r="B398" s="132" t="s">
        <v>694</v>
      </c>
      <c r="C398" s="133"/>
      <c r="D398" s="134"/>
      <c r="E398" s="134"/>
      <c r="F398" s="134"/>
      <c r="G398" s="134"/>
      <c r="H398" s="135"/>
      <c r="I398" s="134"/>
      <c r="J398" s="134"/>
      <c r="K398" s="149"/>
      <c r="L398" s="149"/>
      <c r="M398" s="133"/>
      <c r="N398" s="51"/>
    </row>
    <row r="399" s="37" customFormat="1" spans="1:14">
      <c r="A399" s="131"/>
      <c r="B399" s="132" t="s">
        <v>695</v>
      </c>
      <c r="C399" s="133"/>
      <c r="D399" s="134"/>
      <c r="E399" s="134"/>
      <c r="F399" s="134"/>
      <c r="G399" s="134"/>
      <c r="H399" s="135"/>
      <c r="I399" s="134"/>
      <c r="J399" s="134"/>
      <c r="K399" s="149"/>
      <c r="L399" s="149"/>
      <c r="M399" s="133"/>
      <c r="N399" s="51"/>
    </row>
    <row r="400" s="37" customFormat="1" spans="1:14">
      <c r="A400" s="131"/>
      <c r="B400" s="132" t="s">
        <v>696</v>
      </c>
      <c r="C400" s="133"/>
      <c r="D400" s="134"/>
      <c r="E400" s="134"/>
      <c r="F400" s="134"/>
      <c r="G400" s="134"/>
      <c r="H400" s="135"/>
      <c r="I400" s="134"/>
      <c r="J400" s="134"/>
      <c r="K400" s="149"/>
      <c r="L400" s="149"/>
      <c r="M400" s="133"/>
      <c r="N400" s="51"/>
    </row>
    <row r="401" s="37" customFormat="1" spans="1:14">
      <c r="A401" s="131"/>
      <c r="B401" s="132" t="s">
        <v>697</v>
      </c>
      <c r="C401" s="133"/>
      <c r="D401" s="134"/>
      <c r="E401" s="134"/>
      <c r="F401" s="134"/>
      <c r="G401" s="134"/>
      <c r="H401" s="135"/>
      <c r="I401" s="134"/>
      <c r="J401" s="134"/>
      <c r="K401" s="149"/>
      <c r="L401" s="149"/>
      <c r="M401" s="133"/>
      <c r="N401" s="51"/>
    </row>
    <row r="402" s="37" customFormat="1" spans="1:14">
      <c r="A402" s="131"/>
      <c r="B402" s="132" t="s">
        <v>698</v>
      </c>
      <c r="C402" s="133"/>
      <c r="D402" s="134"/>
      <c r="E402" s="134"/>
      <c r="F402" s="134"/>
      <c r="G402" s="134"/>
      <c r="H402" s="135"/>
      <c r="I402" s="134"/>
      <c r="J402" s="134"/>
      <c r="K402" s="149"/>
      <c r="L402" s="149"/>
      <c r="M402" s="133"/>
      <c r="N402" s="51"/>
    </row>
    <row r="403" s="37" customFormat="1" spans="1:14">
      <c r="A403" s="136" t="s">
        <v>51</v>
      </c>
      <c r="B403" s="132" t="s">
        <v>699</v>
      </c>
      <c r="C403" s="133"/>
      <c r="D403" s="134"/>
      <c r="E403" s="134"/>
      <c r="F403" s="134"/>
      <c r="G403" s="134"/>
      <c r="H403" s="137"/>
      <c r="I403" s="142"/>
      <c r="J403" s="142"/>
      <c r="K403" s="150"/>
      <c r="L403" s="150"/>
      <c r="M403" s="151"/>
      <c r="N403" s="51"/>
    </row>
    <row r="404" s="37" customFormat="1" spans="1:14">
      <c r="A404" s="138"/>
      <c r="B404" s="132" t="s">
        <v>700</v>
      </c>
      <c r="C404" s="133"/>
      <c r="D404" s="134"/>
      <c r="E404" s="134"/>
      <c r="F404" s="134"/>
      <c r="G404" s="134"/>
      <c r="H404" s="139"/>
      <c r="I404" s="143"/>
      <c r="J404" s="143"/>
      <c r="K404" s="152"/>
      <c r="L404" s="152"/>
      <c r="M404" s="153"/>
      <c r="N404" s="51"/>
    </row>
    <row r="405" s="37" customFormat="1" spans="1:14">
      <c r="A405" s="138"/>
      <c r="B405" s="132" t="s">
        <v>701</v>
      </c>
      <c r="C405" s="133"/>
      <c r="D405" s="134"/>
      <c r="E405" s="134"/>
      <c r="F405" s="134"/>
      <c r="G405" s="134"/>
      <c r="H405" s="139"/>
      <c r="I405" s="143"/>
      <c r="J405" s="143"/>
      <c r="K405" s="152"/>
      <c r="L405" s="152"/>
      <c r="M405" s="153"/>
      <c r="N405" s="51"/>
    </row>
    <row r="406" s="37" customFormat="1" spans="1:14">
      <c r="A406" s="138"/>
      <c r="B406" s="132" t="s">
        <v>702</v>
      </c>
      <c r="C406" s="133"/>
      <c r="D406" s="134"/>
      <c r="E406" s="134"/>
      <c r="F406" s="134"/>
      <c r="G406" s="134"/>
      <c r="H406" s="139"/>
      <c r="I406" s="143"/>
      <c r="J406" s="143"/>
      <c r="K406" s="152"/>
      <c r="L406" s="152"/>
      <c r="M406" s="153"/>
      <c r="N406" s="51"/>
    </row>
    <row r="407" s="37" customFormat="1" spans="1:14">
      <c r="A407" s="138"/>
      <c r="B407" s="132" t="s">
        <v>703</v>
      </c>
      <c r="C407" s="133"/>
      <c r="D407" s="134"/>
      <c r="E407" s="134"/>
      <c r="F407" s="134"/>
      <c r="G407" s="134"/>
      <c r="H407" s="139"/>
      <c r="I407" s="143"/>
      <c r="J407" s="143"/>
      <c r="K407" s="152"/>
      <c r="L407" s="152"/>
      <c r="M407" s="153"/>
      <c r="N407" s="51"/>
    </row>
    <row r="408" s="37" customFormat="1" spans="1:14">
      <c r="A408" s="138"/>
      <c r="B408" s="132" t="s">
        <v>704</v>
      </c>
      <c r="C408" s="133"/>
      <c r="D408" s="134"/>
      <c r="E408" s="134"/>
      <c r="F408" s="134"/>
      <c r="G408" s="134"/>
      <c r="H408" s="139"/>
      <c r="I408" s="143"/>
      <c r="J408" s="143"/>
      <c r="K408" s="152"/>
      <c r="L408" s="152"/>
      <c r="M408" s="153"/>
      <c r="N408" s="51"/>
    </row>
    <row r="409" s="37" customFormat="1" spans="1:14">
      <c r="A409" s="138"/>
      <c r="B409" s="132" t="s">
        <v>705</v>
      </c>
      <c r="C409" s="133"/>
      <c r="D409" s="134"/>
      <c r="E409" s="134"/>
      <c r="F409" s="134"/>
      <c r="G409" s="134"/>
      <c r="H409" s="139"/>
      <c r="I409" s="143"/>
      <c r="J409" s="143"/>
      <c r="K409" s="152"/>
      <c r="L409" s="152"/>
      <c r="M409" s="153"/>
      <c r="N409" s="51"/>
    </row>
    <row r="410" s="37" customFormat="1" spans="1:14">
      <c r="A410" s="140"/>
      <c r="B410" s="132" t="s">
        <v>706</v>
      </c>
      <c r="C410" s="133"/>
      <c r="D410" s="134"/>
      <c r="E410" s="134"/>
      <c r="F410" s="134"/>
      <c r="G410" s="134"/>
      <c r="H410" s="141"/>
      <c r="I410" s="154"/>
      <c r="J410" s="154"/>
      <c r="K410" s="155"/>
      <c r="L410" s="155"/>
      <c r="M410" s="156"/>
      <c r="N410" s="51"/>
    </row>
    <row r="411" s="37" customFormat="1" spans="1:14">
      <c r="A411" s="136" t="s">
        <v>52</v>
      </c>
      <c r="B411" s="132" t="s">
        <v>707</v>
      </c>
      <c r="C411" s="133"/>
      <c r="D411" s="134"/>
      <c r="E411" s="134"/>
      <c r="F411" s="134"/>
      <c r="G411" s="134"/>
      <c r="H411" s="137"/>
      <c r="I411" s="142"/>
      <c r="J411" s="142"/>
      <c r="K411" s="150"/>
      <c r="L411" s="150"/>
      <c r="M411" s="151"/>
      <c r="N411" s="51"/>
    </row>
    <row r="412" s="37" customFormat="1" spans="1:14">
      <c r="A412" s="138"/>
      <c r="B412" s="132" t="s">
        <v>708</v>
      </c>
      <c r="C412" s="133"/>
      <c r="D412" s="134"/>
      <c r="E412" s="134"/>
      <c r="F412" s="134"/>
      <c r="G412" s="134"/>
      <c r="H412" s="139"/>
      <c r="I412" s="143"/>
      <c r="J412" s="143"/>
      <c r="K412" s="152"/>
      <c r="L412" s="152"/>
      <c r="M412" s="153"/>
      <c r="N412" s="51"/>
    </row>
    <row r="413" s="37" customFormat="1" spans="1:14">
      <c r="A413" s="138"/>
      <c r="B413" s="132" t="s">
        <v>709</v>
      </c>
      <c r="C413" s="133"/>
      <c r="D413" s="134"/>
      <c r="E413" s="134"/>
      <c r="F413" s="134"/>
      <c r="G413" s="134"/>
      <c r="H413" s="139"/>
      <c r="I413" s="143"/>
      <c r="J413" s="143"/>
      <c r="K413" s="152"/>
      <c r="L413" s="152"/>
      <c r="M413" s="153"/>
      <c r="N413" s="51"/>
    </row>
    <row r="414" s="37" customFormat="1" spans="1:14">
      <c r="A414" s="138"/>
      <c r="B414" s="132" t="s">
        <v>710</v>
      </c>
      <c r="C414" s="133"/>
      <c r="D414" s="134"/>
      <c r="E414" s="134"/>
      <c r="F414" s="134"/>
      <c r="G414" s="134"/>
      <c r="H414" s="139"/>
      <c r="I414" s="143"/>
      <c r="J414" s="143"/>
      <c r="K414" s="152"/>
      <c r="L414" s="152"/>
      <c r="M414" s="153"/>
      <c r="N414" s="51"/>
    </row>
    <row r="415" s="37" customFormat="1" spans="1:14">
      <c r="A415" s="138"/>
      <c r="B415" s="132" t="s">
        <v>711</v>
      </c>
      <c r="C415" s="133"/>
      <c r="D415" s="134"/>
      <c r="E415" s="134"/>
      <c r="F415" s="134"/>
      <c r="G415" s="134"/>
      <c r="H415" s="139"/>
      <c r="I415" s="143"/>
      <c r="J415" s="143"/>
      <c r="K415" s="152"/>
      <c r="L415" s="152"/>
      <c r="M415" s="153"/>
      <c r="N415" s="51"/>
    </row>
    <row r="416" s="37" customFormat="1" spans="1:14">
      <c r="A416" s="138"/>
      <c r="B416" s="132" t="s">
        <v>712</v>
      </c>
      <c r="C416" s="133"/>
      <c r="D416" s="134"/>
      <c r="E416" s="134"/>
      <c r="F416" s="134"/>
      <c r="G416" s="134"/>
      <c r="H416" s="139"/>
      <c r="I416" s="143"/>
      <c r="J416" s="143"/>
      <c r="K416" s="152"/>
      <c r="L416" s="152"/>
      <c r="M416" s="153"/>
      <c r="N416" s="51"/>
    </row>
    <row r="417" s="37" customFormat="1" spans="1:14">
      <c r="A417" s="138"/>
      <c r="B417" s="132" t="s">
        <v>713</v>
      </c>
      <c r="C417" s="133"/>
      <c r="D417" s="134"/>
      <c r="E417" s="134"/>
      <c r="F417" s="134"/>
      <c r="G417" s="134"/>
      <c r="H417" s="139"/>
      <c r="I417" s="143"/>
      <c r="J417" s="143"/>
      <c r="K417" s="152"/>
      <c r="L417" s="152"/>
      <c r="M417" s="153"/>
      <c r="N417" s="51"/>
    </row>
    <row r="418" s="37" customFormat="1" spans="1:14">
      <c r="A418" s="138"/>
      <c r="B418" s="132" t="s">
        <v>714</v>
      </c>
      <c r="C418" s="133"/>
      <c r="D418" s="134"/>
      <c r="E418" s="134"/>
      <c r="F418" s="134"/>
      <c r="G418" s="134"/>
      <c r="H418" s="139"/>
      <c r="I418" s="143"/>
      <c r="J418" s="143"/>
      <c r="K418" s="152"/>
      <c r="L418" s="152"/>
      <c r="M418" s="153"/>
      <c r="N418" s="51"/>
    </row>
    <row r="419" s="37" customFormat="1" ht="15" customHeight="1" spans="1:14">
      <c r="A419" s="142" t="s">
        <v>53</v>
      </c>
      <c r="B419" s="132" t="s">
        <v>715</v>
      </c>
      <c r="C419" s="133"/>
      <c r="D419" s="134"/>
      <c r="E419" s="134"/>
      <c r="F419" s="134"/>
      <c r="G419" s="134"/>
      <c r="H419" s="137"/>
      <c r="I419" s="142"/>
      <c r="J419" s="142"/>
      <c r="K419" s="150"/>
      <c r="L419" s="150"/>
      <c r="M419" s="151"/>
      <c r="N419" s="51"/>
    </row>
    <row r="420" s="37" customFormat="1" spans="1:14">
      <c r="A420" s="143"/>
      <c r="B420" s="132" t="s">
        <v>716</v>
      </c>
      <c r="C420" s="133"/>
      <c r="D420" s="134"/>
      <c r="E420" s="134"/>
      <c r="F420" s="134"/>
      <c r="G420" s="134"/>
      <c r="H420" s="139"/>
      <c r="I420" s="143"/>
      <c r="J420" s="143"/>
      <c r="K420" s="152"/>
      <c r="L420" s="152"/>
      <c r="M420" s="153"/>
      <c r="N420" s="51"/>
    </row>
    <row r="421" s="37" customFormat="1" spans="1:14">
      <c r="A421" s="143"/>
      <c r="B421" s="132" t="s">
        <v>717</v>
      </c>
      <c r="C421" s="133"/>
      <c r="D421" s="134"/>
      <c r="E421" s="134"/>
      <c r="F421" s="134"/>
      <c r="G421" s="134"/>
      <c r="H421" s="139"/>
      <c r="I421" s="143"/>
      <c r="J421" s="143"/>
      <c r="K421" s="152"/>
      <c r="L421" s="152"/>
      <c r="M421" s="153"/>
      <c r="N421" s="51"/>
    </row>
    <row r="422" s="37" customFormat="1" spans="1:14">
      <c r="A422" s="143"/>
      <c r="B422" s="132" t="s">
        <v>718</v>
      </c>
      <c r="C422" s="133"/>
      <c r="D422" s="134"/>
      <c r="E422" s="134"/>
      <c r="F422" s="134"/>
      <c r="G422" s="134"/>
      <c r="H422" s="139"/>
      <c r="I422" s="143"/>
      <c r="J422" s="143"/>
      <c r="K422" s="152"/>
      <c r="L422" s="152"/>
      <c r="M422" s="153"/>
      <c r="N422" s="51"/>
    </row>
    <row r="423" s="37" customFormat="1" spans="1:14">
      <c r="A423" s="136" t="s">
        <v>54</v>
      </c>
      <c r="B423" s="132" t="s">
        <v>707</v>
      </c>
      <c r="C423" s="133"/>
      <c r="D423" s="134"/>
      <c r="E423" s="134"/>
      <c r="F423" s="134"/>
      <c r="G423" s="134"/>
      <c r="H423" s="137"/>
      <c r="I423" s="142"/>
      <c r="J423" s="142"/>
      <c r="K423" s="150"/>
      <c r="L423" s="150"/>
      <c r="M423" s="151"/>
      <c r="N423" s="51"/>
    </row>
    <row r="424" s="37" customFormat="1" spans="1:14">
      <c r="A424" s="138"/>
      <c r="B424" s="134" t="s">
        <v>715</v>
      </c>
      <c r="C424" s="133"/>
      <c r="D424" s="134"/>
      <c r="E424" s="134"/>
      <c r="F424" s="134"/>
      <c r="G424" s="134"/>
      <c r="H424" s="139"/>
      <c r="I424" s="143"/>
      <c r="J424" s="143"/>
      <c r="K424" s="152"/>
      <c r="L424" s="152"/>
      <c r="M424" s="153"/>
      <c r="N424" s="51"/>
    </row>
    <row r="425" s="37" customFormat="1" spans="1:14">
      <c r="A425" s="138"/>
      <c r="B425" s="132" t="s">
        <v>719</v>
      </c>
      <c r="C425" s="133"/>
      <c r="D425" s="134"/>
      <c r="E425" s="134"/>
      <c r="F425" s="134"/>
      <c r="G425" s="134"/>
      <c r="H425" s="139"/>
      <c r="I425" s="143"/>
      <c r="J425" s="143"/>
      <c r="K425" s="152"/>
      <c r="L425" s="152"/>
      <c r="M425" s="153"/>
      <c r="N425" s="51"/>
    </row>
    <row r="426" s="37" customFormat="1" spans="1:14">
      <c r="A426" s="138"/>
      <c r="B426" s="132" t="s">
        <v>720</v>
      </c>
      <c r="C426" s="133"/>
      <c r="D426" s="134"/>
      <c r="E426" s="134"/>
      <c r="F426" s="134"/>
      <c r="G426" s="134"/>
      <c r="H426" s="139"/>
      <c r="I426" s="143"/>
      <c r="J426" s="143"/>
      <c r="K426" s="152"/>
      <c r="L426" s="152"/>
      <c r="M426" s="153"/>
      <c r="N426" s="51"/>
    </row>
    <row r="427" s="37" customFormat="1" spans="1:14">
      <c r="A427" s="138"/>
      <c r="B427" s="132" t="s">
        <v>721</v>
      </c>
      <c r="C427" s="133"/>
      <c r="D427" s="134"/>
      <c r="E427" s="134"/>
      <c r="F427" s="134"/>
      <c r="G427" s="134"/>
      <c r="H427" s="139"/>
      <c r="I427" s="143"/>
      <c r="J427" s="143"/>
      <c r="K427" s="152"/>
      <c r="L427" s="152"/>
      <c r="M427" s="153"/>
      <c r="N427" s="51"/>
    </row>
    <row r="428" s="37" customFormat="1" spans="1:14">
      <c r="A428" s="138"/>
      <c r="B428" s="132" t="s">
        <v>722</v>
      </c>
      <c r="C428" s="133"/>
      <c r="D428" s="134"/>
      <c r="E428" s="134"/>
      <c r="F428" s="134"/>
      <c r="G428" s="134"/>
      <c r="H428" s="139"/>
      <c r="I428" s="143"/>
      <c r="J428" s="143"/>
      <c r="K428" s="152"/>
      <c r="L428" s="152"/>
      <c r="M428" s="153"/>
      <c r="N428" s="51"/>
    </row>
    <row r="429" s="37" customFormat="1" spans="1:14">
      <c r="A429" s="138"/>
      <c r="B429" s="132" t="s">
        <v>723</v>
      </c>
      <c r="C429" s="133"/>
      <c r="D429" s="134"/>
      <c r="E429" s="134"/>
      <c r="F429" s="134"/>
      <c r="G429" s="134"/>
      <c r="H429" s="139"/>
      <c r="I429" s="143"/>
      <c r="J429" s="143"/>
      <c r="K429" s="152"/>
      <c r="L429" s="152"/>
      <c r="M429" s="153"/>
      <c r="N429" s="51"/>
    </row>
    <row r="430" s="37" customFormat="1" spans="1:14">
      <c r="A430" s="138"/>
      <c r="B430" s="132" t="s">
        <v>724</v>
      </c>
      <c r="C430" s="133"/>
      <c r="D430" s="134"/>
      <c r="E430" s="134"/>
      <c r="F430" s="134"/>
      <c r="G430" s="134"/>
      <c r="H430" s="139"/>
      <c r="I430" s="143"/>
      <c r="J430" s="143"/>
      <c r="K430" s="152"/>
      <c r="L430" s="152"/>
      <c r="M430" s="153"/>
      <c r="N430" s="51"/>
    </row>
    <row r="431" s="37" customFormat="1" spans="1:14">
      <c r="A431" s="144" t="s">
        <v>55</v>
      </c>
      <c r="B431" s="132" t="s">
        <v>725</v>
      </c>
      <c r="C431" s="133"/>
      <c r="D431" s="145"/>
      <c r="E431" s="134"/>
      <c r="F431" s="134"/>
      <c r="G431" s="134"/>
      <c r="H431" s="137"/>
      <c r="I431" s="142"/>
      <c r="J431" s="142"/>
      <c r="K431" s="150"/>
      <c r="L431" s="150"/>
      <c r="M431" s="151"/>
      <c r="N431" s="51"/>
    </row>
    <row r="432" s="37" customFormat="1" spans="1:14">
      <c r="A432" s="146"/>
      <c r="B432" s="132" t="s">
        <v>726</v>
      </c>
      <c r="C432" s="133"/>
      <c r="D432" s="134"/>
      <c r="E432" s="134"/>
      <c r="F432" s="134"/>
      <c r="G432" s="134"/>
      <c r="H432" s="139"/>
      <c r="I432" s="143"/>
      <c r="J432" s="143"/>
      <c r="K432" s="152"/>
      <c r="L432" s="152"/>
      <c r="M432" s="153"/>
      <c r="N432" s="51"/>
    </row>
    <row r="433" s="37" customFormat="1" spans="1:14">
      <c r="A433" s="146"/>
      <c r="B433" s="132" t="s">
        <v>727</v>
      </c>
      <c r="C433" s="133"/>
      <c r="D433" s="134"/>
      <c r="E433" s="134"/>
      <c r="F433" s="134"/>
      <c r="G433" s="134"/>
      <c r="H433" s="139"/>
      <c r="I433" s="143"/>
      <c r="J433" s="143"/>
      <c r="K433" s="152"/>
      <c r="L433" s="152"/>
      <c r="M433" s="153"/>
      <c r="N433" s="51"/>
    </row>
    <row r="434" s="37" customFormat="1" spans="1:14">
      <c r="A434" s="146"/>
      <c r="B434" s="132" t="s">
        <v>728</v>
      </c>
      <c r="C434" s="133"/>
      <c r="D434" s="134"/>
      <c r="E434" s="134"/>
      <c r="F434" s="134"/>
      <c r="G434" s="134"/>
      <c r="H434" s="139"/>
      <c r="I434" s="143"/>
      <c r="J434" s="143"/>
      <c r="K434" s="152"/>
      <c r="L434" s="152"/>
      <c r="M434" s="153"/>
      <c r="N434" s="51"/>
    </row>
    <row r="435" s="37" customFormat="1" spans="1:14">
      <c r="A435" s="146"/>
      <c r="B435" s="132" t="s">
        <v>729</v>
      </c>
      <c r="C435" s="133"/>
      <c r="D435" s="134"/>
      <c r="E435" s="134"/>
      <c r="F435" s="134"/>
      <c r="G435" s="134"/>
      <c r="H435" s="139"/>
      <c r="I435" s="143"/>
      <c r="J435" s="143"/>
      <c r="K435" s="152"/>
      <c r="L435" s="152"/>
      <c r="M435" s="153"/>
      <c r="N435" s="51"/>
    </row>
    <row r="436" s="37" customFormat="1" spans="1:14">
      <c r="A436" s="146"/>
      <c r="B436" s="132" t="s">
        <v>730</v>
      </c>
      <c r="C436" s="133"/>
      <c r="D436" s="134"/>
      <c r="E436" s="134"/>
      <c r="F436" s="134"/>
      <c r="G436" s="134"/>
      <c r="H436" s="139"/>
      <c r="I436" s="143"/>
      <c r="J436" s="143"/>
      <c r="K436" s="152"/>
      <c r="L436" s="152"/>
      <c r="M436" s="153"/>
      <c r="N436" s="51"/>
    </row>
    <row r="437" s="37" customFormat="1" spans="1:14">
      <c r="A437" s="146"/>
      <c r="B437" s="132" t="s">
        <v>731</v>
      </c>
      <c r="C437" s="133"/>
      <c r="D437" s="134"/>
      <c r="E437" s="134"/>
      <c r="F437" s="134"/>
      <c r="G437" s="134"/>
      <c r="H437" s="139"/>
      <c r="I437" s="143"/>
      <c r="J437" s="143"/>
      <c r="K437" s="152"/>
      <c r="L437" s="152"/>
      <c r="M437" s="153"/>
      <c r="N437" s="51"/>
    </row>
    <row r="438" s="37" customFormat="1" spans="1:14">
      <c r="A438" s="147" t="s">
        <v>56</v>
      </c>
      <c r="B438" s="132" t="s">
        <v>732</v>
      </c>
      <c r="C438" s="133"/>
      <c r="D438" s="133"/>
      <c r="E438" s="134"/>
      <c r="F438" s="134"/>
      <c r="G438" s="134"/>
      <c r="H438" s="137"/>
      <c r="I438" s="142"/>
      <c r="J438" s="142"/>
      <c r="K438" s="150"/>
      <c r="L438" s="150"/>
      <c r="M438" s="151"/>
      <c r="N438" s="51"/>
    </row>
    <row r="439" s="37" customFormat="1" spans="1:14">
      <c r="A439" s="148"/>
      <c r="B439" s="132" t="s">
        <v>733</v>
      </c>
      <c r="C439" s="133"/>
      <c r="D439" s="133"/>
      <c r="E439" s="134"/>
      <c r="F439" s="134"/>
      <c r="G439" s="134"/>
      <c r="H439" s="139"/>
      <c r="I439" s="143"/>
      <c r="J439" s="143"/>
      <c r="K439" s="152"/>
      <c r="L439" s="152"/>
      <c r="M439" s="153"/>
      <c r="N439" s="51"/>
    </row>
    <row r="440" s="37" customFormat="1" spans="1:14">
      <c r="A440" s="148"/>
      <c r="B440" s="132" t="s">
        <v>734</v>
      </c>
      <c r="C440" s="133"/>
      <c r="D440" s="133"/>
      <c r="E440" s="134"/>
      <c r="F440" s="134"/>
      <c r="G440" s="134"/>
      <c r="H440" s="139"/>
      <c r="I440" s="143"/>
      <c r="J440" s="143"/>
      <c r="K440" s="152"/>
      <c r="L440" s="152"/>
      <c r="M440" s="153"/>
      <c r="N440" s="51"/>
    </row>
    <row r="441" s="37" customFormat="1" spans="1:14">
      <c r="A441" s="148"/>
      <c r="B441" s="132" t="s">
        <v>735</v>
      </c>
      <c r="C441" s="133"/>
      <c r="D441" s="133"/>
      <c r="E441" s="134"/>
      <c r="F441" s="134"/>
      <c r="G441" s="134"/>
      <c r="H441" s="139"/>
      <c r="I441" s="143"/>
      <c r="J441" s="143"/>
      <c r="K441" s="152"/>
      <c r="L441" s="152"/>
      <c r="M441" s="153"/>
      <c r="N441" s="51"/>
    </row>
    <row r="442" s="37" customFormat="1" spans="1:14">
      <c r="A442" s="148"/>
      <c r="B442" s="132" t="s">
        <v>736</v>
      </c>
      <c r="C442" s="133"/>
      <c r="D442" s="133"/>
      <c r="E442" s="134"/>
      <c r="F442" s="134"/>
      <c r="G442" s="134"/>
      <c r="H442" s="139"/>
      <c r="I442" s="143"/>
      <c r="J442" s="143"/>
      <c r="K442" s="152"/>
      <c r="L442" s="152"/>
      <c r="M442" s="153"/>
      <c r="N442" s="51"/>
    </row>
    <row r="443" s="37" customFormat="1" spans="1:14">
      <c r="A443" s="148"/>
      <c r="B443" s="132" t="s">
        <v>737</v>
      </c>
      <c r="C443" s="133"/>
      <c r="D443" s="133"/>
      <c r="E443" s="134"/>
      <c r="F443" s="134"/>
      <c r="G443" s="134"/>
      <c r="H443" s="139"/>
      <c r="I443" s="143"/>
      <c r="J443" s="143"/>
      <c r="K443" s="152"/>
      <c r="L443" s="152"/>
      <c r="M443" s="153"/>
      <c r="N443" s="51"/>
    </row>
    <row r="444" s="37" customFormat="1" spans="1:14">
      <c r="A444" s="148"/>
      <c r="B444" s="132" t="s">
        <v>738</v>
      </c>
      <c r="C444" s="133"/>
      <c r="D444" s="133"/>
      <c r="E444" s="134"/>
      <c r="F444" s="134"/>
      <c r="G444" s="134"/>
      <c r="H444" s="139"/>
      <c r="I444" s="143"/>
      <c r="J444" s="143"/>
      <c r="K444" s="152"/>
      <c r="L444" s="152"/>
      <c r="M444" s="153"/>
      <c r="N444" s="51"/>
    </row>
    <row r="445" s="37" customFormat="1" spans="1:14">
      <c r="A445" s="148"/>
      <c r="B445" s="132" t="s">
        <v>739</v>
      </c>
      <c r="C445" s="133"/>
      <c r="D445" s="133"/>
      <c r="E445" s="134"/>
      <c r="F445" s="134"/>
      <c r="G445" s="134"/>
      <c r="H445" s="139"/>
      <c r="I445" s="143"/>
      <c r="J445" s="143"/>
      <c r="K445" s="152"/>
      <c r="L445" s="152"/>
      <c r="M445" s="153"/>
      <c r="N445" s="51"/>
    </row>
    <row r="446" s="37" customFormat="1" spans="1:14">
      <c r="A446" s="148"/>
      <c r="B446" s="132" t="s">
        <v>740</v>
      </c>
      <c r="C446" s="133"/>
      <c r="D446" s="133"/>
      <c r="E446" s="134"/>
      <c r="F446" s="134"/>
      <c r="G446" s="134"/>
      <c r="H446" s="139"/>
      <c r="I446" s="143"/>
      <c r="J446" s="143"/>
      <c r="K446" s="152"/>
      <c r="L446" s="152"/>
      <c r="M446" s="153"/>
      <c r="N446" s="51"/>
    </row>
    <row r="447" s="37" customFormat="1" spans="1:14">
      <c r="A447" s="148"/>
      <c r="B447" s="132" t="s">
        <v>741</v>
      </c>
      <c r="C447" s="133"/>
      <c r="D447" s="133"/>
      <c r="E447" s="134"/>
      <c r="F447" s="134"/>
      <c r="G447" s="134"/>
      <c r="H447" s="139"/>
      <c r="I447" s="143"/>
      <c r="J447" s="143"/>
      <c r="K447" s="152"/>
      <c r="L447" s="152"/>
      <c r="M447" s="153"/>
      <c r="N447" s="51"/>
    </row>
    <row r="448" s="37" customFormat="1" spans="1:14">
      <c r="A448" s="148"/>
      <c r="B448" s="132" t="s">
        <v>742</v>
      </c>
      <c r="C448" s="133"/>
      <c r="D448" s="133"/>
      <c r="E448" s="134"/>
      <c r="F448" s="134"/>
      <c r="G448" s="134"/>
      <c r="H448" s="139"/>
      <c r="I448" s="143"/>
      <c r="J448" s="143"/>
      <c r="K448" s="152"/>
      <c r="L448" s="152"/>
      <c r="M448" s="153"/>
      <c r="N448" s="51"/>
    </row>
    <row r="449" s="37" customFormat="1" spans="1:14">
      <c r="A449" s="148"/>
      <c r="B449" s="132" t="s">
        <v>743</v>
      </c>
      <c r="C449" s="133"/>
      <c r="D449" s="133"/>
      <c r="E449" s="134"/>
      <c r="F449" s="134"/>
      <c r="G449" s="134"/>
      <c r="H449" s="139"/>
      <c r="I449" s="143"/>
      <c r="J449" s="143"/>
      <c r="K449" s="152"/>
      <c r="L449" s="152"/>
      <c r="M449" s="153"/>
      <c r="N449" s="51"/>
    </row>
    <row r="450" s="37" customFormat="1" spans="1:14">
      <c r="A450" s="147" t="s">
        <v>57</v>
      </c>
      <c r="B450" s="132" t="s">
        <v>744</v>
      </c>
      <c r="C450" s="133"/>
      <c r="D450" s="134"/>
      <c r="E450" s="134"/>
      <c r="F450" s="134"/>
      <c r="G450" s="134"/>
      <c r="H450" s="137"/>
      <c r="I450" s="142"/>
      <c r="J450" s="142"/>
      <c r="K450" s="150"/>
      <c r="L450" s="150"/>
      <c r="M450" s="151"/>
      <c r="N450" s="51"/>
    </row>
    <row r="451" s="37" customFormat="1" spans="1:14">
      <c r="A451" s="148"/>
      <c r="B451" s="132" t="s">
        <v>745</v>
      </c>
      <c r="C451" s="133"/>
      <c r="D451" s="134"/>
      <c r="E451" s="134"/>
      <c r="F451" s="134"/>
      <c r="G451" s="134"/>
      <c r="H451" s="139"/>
      <c r="I451" s="143"/>
      <c r="J451" s="143"/>
      <c r="K451" s="152"/>
      <c r="L451" s="152"/>
      <c r="M451" s="153"/>
      <c r="N451" s="51"/>
    </row>
    <row r="452" s="37" customFormat="1" spans="1:14">
      <c r="A452" s="148"/>
      <c r="B452" s="132" t="s">
        <v>746</v>
      </c>
      <c r="C452" s="133"/>
      <c r="D452" s="134"/>
      <c r="E452" s="134"/>
      <c r="F452" s="134"/>
      <c r="G452" s="134"/>
      <c r="H452" s="139"/>
      <c r="I452" s="143"/>
      <c r="J452" s="143"/>
      <c r="K452" s="152"/>
      <c r="L452" s="152"/>
      <c r="M452" s="153"/>
      <c r="N452" s="51"/>
    </row>
    <row r="453" s="37" customFormat="1" spans="1:14">
      <c r="A453" s="148"/>
      <c r="B453" s="132" t="s">
        <v>747</v>
      </c>
      <c r="C453" s="133"/>
      <c r="D453" s="134"/>
      <c r="E453" s="134"/>
      <c r="F453" s="134"/>
      <c r="G453" s="134"/>
      <c r="H453" s="139"/>
      <c r="I453" s="143"/>
      <c r="J453" s="143"/>
      <c r="K453" s="152"/>
      <c r="L453" s="152"/>
      <c r="M453" s="153"/>
      <c r="N453" s="51"/>
    </row>
    <row r="454" s="37" customFormat="1" spans="1:14">
      <c r="A454" s="148"/>
      <c r="B454" s="132" t="s">
        <v>748</v>
      </c>
      <c r="C454" s="133"/>
      <c r="D454" s="134"/>
      <c r="E454" s="134"/>
      <c r="F454" s="134"/>
      <c r="G454" s="134"/>
      <c r="H454" s="139"/>
      <c r="I454" s="143"/>
      <c r="J454" s="143"/>
      <c r="K454" s="152"/>
      <c r="L454" s="152"/>
      <c r="M454" s="153"/>
      <c r="N454" s="51"/>
    </row>
    <row r="455" s="37" customFormat="1" spans="1:14">
      <c r="A455" s="157" t="s">
        <v>58</v>
      </c>
      <c r="B455" s="132" t="s">
        <v>749</v>
      </c>
      <c r="C455" s="133"/>
      <c r="D455" s="134"/>
      <c r="E455" s="134"/>
      <c r="F455" s="134"/>
      <c r="G455" s="134"/>
      <c r="H455" s="137"/>
      <c r="I455" s="142"/>
      <c r="J455" s="142"/>
      <c r="K455" s="150"/>
      <c r="L455" s="150"/>
      <c r="M455" s="151"/>
      <c r="N455" s="51"/>
    </row>
    <row r="456" s="37" customFormat="1" spans="1:14">
      <c r="A456" s="158"/>
      <c r="B456" s="132" t="s">
        <v>750</v>
      </c>
      <c r="C456" s="133"/>
      <c r="D456" s="134"/>
      <c r="E456" s="134"/>
      <c r="F456" s="134"/>
      <c r="G456" s="134"/>
      <c r="H456" s="139"/>
      <c r="I456" s="143"/>
      <c r="J456" s="143"/>
      <c r="K456" s="152"/>
      <c r="L456" s="152"/>
      <c r="M456" s="153"/>
      <c r="N456" s="51"/>
    </row>
    <row r="457" s="37" customFormat="1" spans="1:14">
      <c r="A457" s="158"/>
      <c r="B457" s="132" t="s">
        <v>751</v>
      </c>
      <c r="C457" s="133"/>
      <c r="D457" s="134"/>
      <c r="E457" s="134"/>
      <c r="F457" s="134"/>
      <c r="G457" s="134"/>
      <c r="H457" s="139"/>
      <c r="I457" s="143"/>
      <c r="J457" s="143"/>
      <c r="K457" s="152"/>
      <c r="L457" s="152"/>
      <c r="M457" s="153"/>
      <c r="N457" s="51"/>
    </row>
    <row r="458" s="37" customFormat="1" spans="1:14">
      <c r="A458" s="158"/>
      <c r="B458" s="132" t="s">
        <v>752</v>
      </c>
      <c r="C458" s="133"/>
      <c r="D458" s="134"/>
      <c r="E458" s="134"/>
      <c r="F458" s="134"/>
      <c r="G458" s="134"/>
      <c r="H458" s="139"/>
      <c r="I458" s="143"/>
      <c r="J458" s="143"/>
      <c r="K458" s="152"/>
      <c r="L458" s="152"/>
      <c r="M458" s="153"/>
      <c r="N458" s="51"/>
    </row>
    <row r="459" s="37" customFormat="1" spans="1:14">
      <c r="A459" s="158"/>
      <c r="B459" s="132" t="s">
        <v>753</v>
      </c>
      <c r="C459" s="133"/>
      <c r="D459" s="134"/>
      <c r="E459" s="134"/>
      <c r="F459" s="134"/>
      <c r="G459" s="134"/>
      <c r="H459" s="139"/>
      <c r="I459" s="143"/>
      <c r="J459" s="143"/>
      <c r="K459" s="152"/>
      <c r="L459" s="152"/>
      <c r="M459" s="153"/>
      <c r="N459" s="51"/>
    </row>
    <row r="460" s="37" customFormat="1" spans="1:14">
      <c r="A460" s="158"/>
      <c r="B460" s="132" t="s">
        <v>754</v>
      </c>
      <c r="C460" s="133"/>
      <c r="D460" s="134"/>
      <c r="E460" s="134"/>
      <c r="F460" s="134"/>
      <c r="G460" s="134"/>
      <c r="H460" s="139"/>
      <c r="I460" s="143"/>
      <c r="J460" s="143"/>
      <c r="K460" s="152"/>
      <c r="L460" s="152"/>
      <c r="M460" s="153"/>
      <c r="N460" s="51"/>
    </row>
    <row r="461" s="37" customFormat="1" spans="1:14">
      <c r="A461" s="158"/>
      <c r="B461" s="132" t="s">
        <v>755</v>
      </c>
      <c r="C461" s="133"/>
      <c r="D461" s="134"/>
      <c r="E461" s="134"/>
      <c r="F461" s="134"/>
      <c r="G461" s="134"/>
      <c r="H461" s="139"/>
      <c r="I461" s="143"/>
      <c r="J461" s="143"/>
      <c r="K461" s="152"/>
      <c r="L461" s="152"/>
      <c r="M461" s="153"/>
      <c r="N461" s="51"/>
    </row>
    <row r="462" s="37" customFormat="1" spans="1:14">
      <c r="A462" s="158"/>
      <c r="B462" s="132" t="s">
        <v>756</v>
      </c>
      <c r="C462" s="133"/>
      <c r="D462" s="134"/>
      <c r="E462" s="134"/>
      <c r="F462" s="134"/>
      <c r="G462" s="134"/>
      <c r="H462" s="139"/>
      <c r="I462" s="143"/>
      <c r="J462" s="143"/>
      <c r="K462" s="152"/>
      <c r="L462" s="152"/>
      <c r="M462" s="153"/>
      <c r="N462" s="51"/>
    </row>
    <row r="463" s="37" customFormat="1" spans="1:14">
      <c r="A463" s="158"/>
      <c r="B463" s="132" t="s">
        <v>757</v>
      </c>
      <c r="C463" s="133"/>
      <c r="D463" s="134"/>
      <c r="E463" s="134"/>
      <c r="F463" s="134"/>
      <c r="G463" s="134"/>
      <c r="H463" s="139"/>
      <c r="I463" s="143"/>
      <c r="J463" s="143"/>
      <c r="K463" s="152"/>
      <c r="L463" s="152"/>
      <c r="M463" s="153"/>
      <c r="N463" s="51"/>
    </row>
    <row r="464" s="37" customFormat="1" spans="1:14">
      <c r="A464" s="159"/>
      <c r="B464" s="132" t="s">
        <v>741</v>
      </c>
      <c r="C464" s="133"/>
      <c r="D464" s="134"/>
      <c r="E464" s="134"/>
      <c r="F464" s="134"/>
      <c r="G464" s="134"/>
      <c r="H464" s="141"/>
      <c r="I464" s="154"/>
      <c r="J464" s="154"/>
      <c r="K464" s="155"/>
      <c r="L464" s="155"/>
      <c r="M464" s="156"/>
      <c r="N464" s="51"/>
    </row>
    <row r="465" s="37" customFormat="1" spans="1:14">
      <c r="A465" s="147" t="s">
        <v>59</v>
      </c>
      <c r="B465" s="132" t="s">
        <v>758</v>
      </c>
      <c r="C465" s="133"/>
      <c r="D465" s="134"/>
      <c r="E465" s="134"/>
      <c r="F465" s="134"/>
      <c r="G465" s="134"/>
      <c r="H465" s="137"/>
      <c r="I465" s="142"/>
      <c r="J465" s="142"/>
      <c r="K465" s="150"/>
      <c r="L465" s="150"/>
      <c r="M465" s="151"/>
      <c r="N465" s="51"/>
    </row>
    <row r="466" s="37" customFormat="1" spans="1:14">
      <c r="A466" s="148"/>
      <c r="B466" s="132" t="s">
        <v>759</v>
      </c>
      <c r="C466" s="133"/>
      <c r="D466" s="134"/>
      <c r="E466" s="134"/>
      <c r="F466" s="134"/>
      <c r="G466" s="134"/>
      <c r="H466" s="139"/>
      <c r="I466" s="143"/>
      <c r="J466" s="143"/>
      <c r="K466" s="152"/>
      <c r="L466" s="152"/>
      <c r="M466" s="153"/>
      <c r="N466" s="51"/>
    </row>
    <row r="467" s="37" customFormat="1" spans="1:14">
      <c r="A467" s="148"/>
      <c r="B467" s="132" t="s">
        <v>742</v>
      </c>
      <c r="C467" s="133"/>
      <c r="D467" s="134"/>
      <c r="E467" s="134"/>
      <c r="F467" s="134"/>
      <c r="G467" s="134"/>
      <c r="H467" s="139"/>
      <c r="I467" s="143"/>
      <c r="J467" s="143"/>
      <c r="K467" s="152"/>
      <c r="L467" s="152"/>
      <c r="M467" s="153"/>
      <c r="N467" s="51"/>
    </row>
    <row r="468" s="37" customFormat="1" spans="1:14">
      <c r="A468" s="148"/>
      <c r="B468" s="132" t="s">
        <v>760</v>
      </c>
      <c r="C468" s="133"/>
      <c r="D468" s="134"/>
      <c r="E468" s="134"/>
      <c r="F468" s="134"/>
      <c r="G468" s="134"/>
      <c r="H468" s="139"/>
      <c r="I468" s="143"/>
      <c r="J468" s="143"/>
      <c r="K468" s="152"/>
      <c r="L468" s="152"/>
      <c r="M468" s="153"/>
      <c r="N468" s="51"/>
    </row>
    <row r="469" s="37" customFormat="1" spans="1:14">
      <c r="A469" s="160"/>
      <c r="B469" s="132" t="s">
        <v>761</v>
      </c>
      <c r="C469" s="133"/>
      <c r="D469" s="134"/>
      <c r="E469" s="134"/>
      <c r="F469" s="134"/>
      <c r="G469" s="134"/>
      <c r="H469" s="141"/>
      <c r="I469" s="154"/>
      <c r="J469" s="154"/>
      <c r="K469" s="155"/>
      <c r="L469" s="155"/>
      <c r="M469" s="156"/>
      <c r="N469" s="51"/>
    </row>
    <row r="470" s="37" customFormat="1" spans="1:14">
      <c r="A470" s="136" t="s">
        <v>60</v>
      </c>
      <c r="B470" s="132" t="s">
        <v>762</v>
      </c>
      <c r="C470" s="133"/>
      <c r="D470" s="134"/>
      <c r="E470" s="134"/>
      <c r="F470" s="134"/>
      <c r="G470" s="134"/>
      <c r="H470" s="137"/>
      <c r="I470" s="142"/>
      <c r="J470" s="142"/>
      <c r="K470" s="150"/>
      <c r="L470" s="150"/>
      <c r="M470" s="151"/>
      <c r="N470" s="51"/>
    </row>
    <row r="471" s="37" customFormat="1" spans="1:14">
      <c r="A471" s="138"/>
      <c r="B471" s="132" t="s">
        <v>763</v>
      </c>
      <c r="C471" s="133"/>
      <c r="D471" s="134"/>
      <c r="E471" s="134"/>
      <c r="F471" s="134"/>
      <c r="G471" s="134"/>
      <c r="H471" s="139"/>
      <c r="I471" s="143"/>
      <c r="J471" s="143"/>
      <c r="K471" s="152"/>
      <c r="L471" s="152"/>
      <c r="M471" s="153"/>
      <c r="N471" s="51"/>
    </row>
    <row r="472" s="37" customFormat="1" spans="1:14">
      <c r="A472" s="138"/>
      <c r="B472" s="132" t="s">
        <v>764</v>
      </c>
      <c r="C472" s="133"/>
      <c r="D472" s="134"/>
      <c r="E472" s="134"/>
      <c r="F472" s="134"/>
      <c r="G472" s="134"/>
      <c r="H472" s="139"/>
      <c r="I472" s="143"/>
      <c r="J472" s="143"/>
      <c r="K472" s="152"/>
      <c r="L472" s="152"/>
      <c r="M472" s="153"/>
      <c r="N472" s="51"/>
    </row>
    <row r="473" s="37" customFormat="1" spans="1:14">
      <c r="A473" s="138"/>
      <c r="B473" s="132" t="s">
        <v>765</v>
      </c>
      <c r="C473" s="133"/>
      <c r="D473" s="134"/>
      <c r="E473" s="134"/>
      <c r="F473" s="134"/>
      <c r="G473" s="134"/>
      <c r="H473" s="139"/>
      <c r="I473" s="143"/>
      <c r="J473" s="143"/>
      <c r="K473" s="152"/>
      <c r="L473" s="152"/>
      <c r="M473" s="153"/>
      <c r="N473" s="51"/>
    </row>
    <row r="474" s="37" customFormat="1" spans="1:14">
      <c r="A474" s="138"/>
      <c r="B474" s="132" t="s">
        <v>766</v>
      </c>
      <c r="C474" s="133"/>
      <c r="D474" s="134"/>
      <c r="E474" s="134"/>
      <c r="F474" s="134"/>
      <c r="G474" s="134"/>
      <c r="H474" s="139"/>
      <c r="I474" s="143"/>
      <c r="J474" s="143"/>
      <c r="K474" s="152"/>
      <c r="L474" s="152"/>
      <c r="M474" s="153"/>
      <c r="N474" s="51"/>
    </row>
    <row r="475" s="37" customFormat="1" spans="1:14">
      <c r="A475" s="138"/>
      <c r="B475" s="132" t="s">
        <v>767</v>
      </c>
      <c r="C475" s="133"/>
      <c r="D475" s="134"/>
      <c r="E475" s="134"/>
      <c r="F475" s="134"/>
      <c r="G475" s="134"/>
      <c r="H475" s="139"/>
      <c r="I475" s="143"/>
      <c r="J475" s="143"/>
      <c r="K475" s="152"/>
      <c r="L475" s="152"/>
      <c r="M475" s="153"/>
      <c r="N475" s="51"/>
    </row>
    <row r="476" s="37" customFormat="1" spans="1:14">
      <c r="A476" s="138"/>
      <c r="B476" s="132" t="s">
        <v>768</v>
      </c>
      <c r="C476" s="133"/>
      <c r="D476" s="134"/>
      <c r="E476" s="134"/>
      <c r="F476" s="134"/>
      <c r="G476" s="134"/>
      <c r="H476" s="139"/>
      <c r="I476" s="143"/>
      <c r="J476" s="143"/>
      <c r="K476" s="152"/>
      <c r="L476" s="152"/>
      <c r="M476" s="153"/>
      <c r="N476" s="51"/>
    </row>
    <row r="477" s="37" customFormat="1" spans="1:14">
      <c r="A477" s="136" t="s">
        <v>61</v>
      </c>
      <c r="B477" s="132" t="s">
        <v>744</v>
      </c>
      <c r="C477" s="133"/>
      <c r="D477" s="134"/>
      <c r="E477" s="134"/>
      <c r="F477" s="134"/>
      <c r="G477" s="134"/>
      <c r="H477" s="161"/>
      <c r="I477" s="142"/>
      <c r="J477" s="142"/>
      <c r="K477" s="150"/>
      <c r="L477" s="150"/>
      <c r="M477" s="151"/>
      <c r="N477" s="51"/>
    </row>
    <row r="478" s="37" customFormat="1" spans="1:14">
      <c r="A478" s="138"/>
      <c r="B478" s="132" t="s">
        <v>764</v>
      </c>
      <c r="C478" s="133"/>
      <c r="D478" s="134"/>
      <c r="E478" s="134"/>
      <c r="F478" s="134"/>
      <c r="G478" s="134"/>
      <c r="H478" s="162"/>
      <c r="I478" s="143"/>
      <c r="J478" s="143"/>
      <c r="K478" s="152"/>
      <c r="L478" s="152"/>
      <c r="M478" s="153"/>
      <c r="N478" s="51"/>
    </row>
    <row r="479" s="37" customFormat="1" spans="1:14">
      <c r="A479" s="138"/>
      <c r="B479" s="132" t="s">
        <v>769</v>
      </c>
      <c r="C479" s="133"/>
      <c r="D479" s="134"/>
      <c r="E479" s="134"/>
      <c r="F479" s="134"/>
      <c r="G479" s="134"/>
      <c r="H479" s="162"/>
      <c r="I479" s="143"/>
      <c r="J479" s="143"/>
      <c r="K479" s="152"/>
      <c r="L479" s="152"/>
      <c r="M479" s="153"/>
      <c r="N479" s="51"/>
    </row>
    <row r="480" s="37" customFormat="1" spans="1:14">
      <c r="A480" s="138"/>
      <c r="B480" s="132" t="s">
        <v>770</v>
      </c>
      <c r="C480" s="133"/>
      <c r="D480" s="134"/>
      <c r="E480" s="134"/>
      <c r="F480" s="134"/>
      <c r="G480" s="134"/>
      <c r="H480" s="162"/>
      <c r="I480" s="143"/>
      <c r="J480" s="143"/>
      <c r="K480" s="152"/>
      <c r="L480" s="152"/>
      <c r="M480" s="153"/>
      <c r="N480" s="51"/>
    </row>
    <row r="481" s="37" customFormat="1" spans="1:14">
      <c r="A481" s="144" t="s">
        <v>62</v>
      </c>
      <c r="B481" s="132" t="s">
        <v>771</v>
      </c>
      <c r="C481" s="133"/>
      <c r="D481" s="134"/>
      <c r="E481" s="134"/>
      <c r="F481" s="134"/>
      <c r="G481" s="134"/>
      <c r="H481" s="137"/>
      <c r="I481" s="142"/>
      <c r="J481" s="142"/>
      <c r="K481" s="150"/>
      <c r="L481" s="150"/>
      <c r="M481" s="151"/>
      <c r="N481" s="51"/>
    </row>
    <row r="482" s="37" customFormat="1" spans="1:14">
      <c r="A482" s="146"/>
      <c r="B482" s="132" t="s">
        <v>772</v>
      </c>
      <c r="C482" s="133"/>
      <c r="D482" s="134"/>
      <c r="E482" s="134"/>
      <c r="F482" s="134"/>
      <c r="G482" s="134"/>
      <c r="H482" s="139"/>
      <c r="I482" s="143"/>
      <c r="J482" s="143"/>
      <c r="K482" s="152"/>
      <c r="L482" s="152"/>
      <c r="M482" s="153"/>
      <c r="N482" s="51"/>
    </row>
    <row r="483" s="37" customFormat="1" spans="1:14">
      <c r="A483" s="142" t="s">
        <v>63</v>
      </c>
      <c r="B483" s="132" t="s">
        <v>773</v>
      </c>
      <c r="C483" s="133"/>
      <c r="D483" s="134"/>
      <c r="E483" s="134"/>
      <c r="F483" s="134"/>
      <c r="G483" s="134"/>
      <c r="H483" s="137"/>
      <c r="I483" s="142"/>
      <c r="J483" s="142"/>
      <c r="K483" s="150"/>
      <c r="L483" s="150"/>
      <c r="M483" s="151"/>
      <c r="N483" s="51"/>
    </row>
    <row r="484" s="37" customFormat="1" spans="1:14">
      <c r="A484" s="143"/>
      <c r="B484" s="132" t="s">
        <v>774</v>
      </c>
      <c r="C484" s="133"/>
      <c r="D484" s="134"/>
      <c r="E484" s="134"/>
      <c r="F484" s="134"/>
      <c r="G484" s="134"/>
      <c r="H484" s="139"/>
      <c r="I484" s="143"/>
      <c r="J484" s="143"/>
      <c r="K484" s="152"/>
      <c r="L484" s="152"/>
      <c r="M484" s="153"/>
      <c r="N484" s="51"/>
    </row>
    <row r="485" s="37" customFormat="1" spans="1:14">
      <c r="A485" s="136" t="s">
        <v>64</v>
      </c>
      <c r="B485" s="132" t="s">
        <v>775</v>
      </c>
      <c r="C485" s="133"/>
      <c r="D485" s="163"/>
      <c r="E485" s="163"/>
      <c r="F485" s="163"/>
      <c r="G485" s="163"/>
      <c r="H485" s="164"/>
      <c r="I485" s="142"/>
      <c r="J485" s="142"/>
      <c r="K485" s="150"/>
      <c r="L485" s="150"/>
      <c r="M485" s="151"/>
      <c r="N485" s="51"/>
    </row>
    <row r="486" s="37" customFormat="1" spans="1:14">
      <c r="A486" s="138"/>
      <c r="B486" s="132" t="s">
        <v>732</v>
      </c>
      <c r="C486" s="133"/>
      <c r="D486" s="163"/>
      <c r="E486" s="163"/>
      <c r="F486" s="163"/>
      <c r="G486" s="163"/>
      <c r="H486" s="165"/>
      <c r="I486" s="143"/>
      <c r="J486" s="143"/>
      <c r="K486" s="152"/>
      <c r="L486" s="152"/>
      <c r="M486" s="153"/>
      <c r="N486" s="51"/>
    </row>
    <row r="487" s="37" customFormat="1" spans="1:14">
      <c r="A487" s="138"/>
      <c r="B487" s="132" t="s">
        <v>776</v>
      </c>
      <c r="C487" s="133"/>
      <c r="D487" s="163"/>
      <c r="E487" s="163"/>
      <c r="F487" s="163"/>
      <c r="G487" s="163"/>
      <c r="H487" s="165"/>
      <c r="I487" s="143"/>
      <c r="J487" s="143"/>
      <c r="K487" s="152"/>
      <c r="L487" s="152"/>
      <c r="M487" s="153"/>
      <c r="N487" s="51"/>
    </row>
    <row r="488" s="37" customFormat="1" spans="1:14">
      <c r="A488" s="138"/>
      <c r="B488" s="132" t="s">
        <v>777</v>
      </c>
      <c r="C488" s="133"/>
      <c r="D488" s="163"/>
      <c r="E488" s="163"/>
      <c r="F488" s="163"/>
      <c r="G488" s="163"/>
      <c r="H488" s="165"/>
      <c r="I488" s="143"/>
      <c r="J488" s="143"/>
      <c r="K488" s="152"/>
      <c r="L488" s="152"/>
      <c r="M488" s="153"/>
      <c r="N488" s="51"/>
    </row>
    <row r="489" s="37" customFormat="1" spans="1:14">
      <c r="A489" s="138"/>
      <c r="B489" s="132" t="s">
        <v>778</v>
      </c>
      <c r="C489" s="133"/>
      <c r="D489" s="163"/>
      <c r="E489" s="163"/>
      <c r="F489" s="163"/>
      <c r="G489" s="163"/>
      <c r="H489" s="165"/>
      <c r="I489" s="143"/>
      <c r="J489" s="143"/>
      <c r="K489" s="152"/>
      <c r="L489" s="152"/>
      <c r="M489" s="153"/>
      <c r="N489" s="51"/>
    </row>
    <row r="490" s="37" customFormat="1" spans="1:14">
      <c r="A490" s="138"/>
      <c r="B490" s="132" t="s">
        <v>779</v>
      </c>
      <c r="C490" s="133"/>
      <c r="D490" s="163"/>
      <c r="E490" s="163"/>
      <c r="F490" s="163"/>
      <c r="G490" s="163"/>
      <c r="H490" s="165"/>
      <c r="I490" s="143"/>
      <c r="J490" s="143"/>
      <c r="K490" s="152"/>
      <c r="L490" s="152"/>
      <c r="M490" s="153"/>
      <c r="N490" s="51"/>
    </row>
    <row r="491" s="37" customFormat="1" spans="1:14">
      <c r="A491" s="138"/>
      <c r="B491" s="132" t="s">
        <v>780</v>
      </c>
      <c r="C491" s="133"/>
      <c r="D491" s="163"/>
      <c r="E491" s="163"/>
      <c r="F491" s="163"/>
      <c r="G491" s="163"/>
      <c r="H491" s="165"/>
      <c r="I491" s="143"/>
      <c r="J491" s="143"/>
      <c r="K491" s="152"/>
      <c r="L491" s="152"/>
      <c r="M491" s="153"/>
      <c r="N491" s="51"/>
    </row>
    <row r="492" s="37" customFormat="1" spans="1:14">
      <c r="A492" s="140"/>
      <c r="B492" s="132" t="s">
        <v>781</v>
      </c>
      <c r="C492" s="133"/>
      <c r="D492" s="163"/>
      <c r="E492" s="163"/>
      <c r="F492" s="163"/>
      <c r="G492" s="163"/>
      <c r="H492" s="166"/>
      <c r="I492" s="154"/>
      <c r="J492" s="154"/>
      <c r="K492" s="155"/>
      <c r="L492" s="155"/>
      <c r="M492" s="156"/>
      <c r="N492" s="51"/>
    </row>
    <row r="493" s="37" customFormat="1" spans="1:14">
      <c r="A493" s="147" t="s">
        <v>782</v>
      </c>
      <c r="B493" s="132" t="s">
        <v>783</v>
      </c>
      <c r="C493" s="133"/>
      <c r="D493" s="163"/>
      <c r="E493" s="163"/>
      <c r="F493" s="163"/>
      <c r="G493" s="163"/>
      <c r="H493" s="137"/>
      <c r="I493" s="142"/>
      <c r="J493" s="142"/>
      <c r="K493" s="150"/>
      <c r="L493" s="150"/>
      <c r="M493" s="151"/>
      <c r="N493" s="51"/>
    </row>
    <row r="494" s="37" customFormat="1" spans="1:14">
      <c r="A494" s="148"/>
      <c r="B494" s="132" t="s">
        <v>784</v>
      </c>
      <c r="C494" s="133"/>
      <c r="D494" s="163"/>
      <c r="E494" s="163"/>
      <c r="F494" s="163"/>
      <c r="G494" s="163"/>
      <c r="H494" s="139"/>
      <c r="I494" s="143"/>
      <c r="J494" s="143"/>
      <c r="K494" s="152"/>
      <c r="L494" s="152"/>
      <c r="M494" s="153"/>
      <c r="N494" s="51"/>
    </row>
    <row r="495" s="37" customFormat="1" spans="1:14">
      <c r="A495" s="148"/>
      <c r="B495" s="132" t="s">
        <v>785</v>
      </c>
      <c r="C495" s="133"/>
      <c r="D495" s="134"/>
      <c r="E495" s="134"/>
      <c r="F495" s="134"/>
      <c r="G495" s="134"/>
      <c r="H495" s="139"/>
      <c r="I495" s="143"/>
      <c r="J495" s="143"/>
      <c r="K495" s="152"/>
      <c r="L495" s="152"/>
      <c r="M495" s="153"/>
      <c r="N495" s="51"/>
    </row>
    <row r="496" s="37" customFormat="1" spans="1:14">
      <c r="A496" s="148"/>
      <c r="B496" s="132" t="s">
        <v>786</v>
      </c>
      <c r="C496" s="133"/>
      <c r="D496" s="134"/>
      <c r="E496" s="134"/>
      <c r="F496" s="134"/>
      <c r="G496" s="134"/>
      <c r="H496" s="139"/>
      <c r="I496" s="143"/>
      <c r="J496" s="143"/>
      <c r="K496" s="152"/>
      <c r="L496" s="152"/>
      <c r="M496" s="153"/>
      <c r="N496" s="51"/>
    </row>
    <row r="497" s="37" customFormat="1" spans="1:14">
      <c r="A497" s="160"/>
      <c r="B497" s="132" t="s">
        <v>787</v>
      </c>
      <c r="C497" s="133"/>
      <c r="D497" s="134"/>
      <c r="E497" s="134"/>
      <c r="F497" s="134"/>
      <c r="G497" s="134"/>
      <c r="H497" s="141"/>
      <c r="I497" s="154"/>
      <c r="J497" s="154"/>
      <c r="K497" s="155"/>
      <c r="L497" s="155"/>
      <c r="M497" s="156"/>
      <c r="N497" s="51"/>
    </row>
    <row r="498" s="37" customFormat="1" spans="1:14">
      <c r="A498" s="147" t="s">
        <v>788</v>
      </c>
      <c r="B498" s="132"/>
      <c r="C498" s="133"/>
      <c r="D498" s="134"/>
      <c r="E498" s="134"/>
      <c r="F498" s="134"/>
      <c r="G498" s="134"/>
      <c r="H498" s="137"/>
      <c r="I498" s="142"/>
      <c r="J498" s="142"/>
      <c r="K498" s="150"/>
      <c r="L498" s="150"/>
      <c r="M498" s="151"/>
      <c r="N498" s="51"/>
    </row>
    <row r="499" s="37" customFormat="1" spans="1:14">
      <c r="A499" s="136" t="s">
        <v>67</v>
      </c>
      <c r="B499" s="132" t="s">
        <v>789</v>
      </c>
      <c r="C499" s="133"/>
      <c r="D499" s="134"/>
      <c r="E499" s="134"/>
      <c r="F499" s="134"/>
      <c r="G499" s="134"/>
      <c r="H499" s="137"/>
      <c r="I499" s="142"/>
      <c r="J499" s="142"/>
      <c r="K499" s="150"/>
      <c r="L499" s="150"/>
      <c r="M499" s="151"/>
      <c r="N499" s="51"/>
    </row>
    <row r="500" s="37" customFormat="1" spans="1:14">
      <c r="A500" s="138"/>
      <c r="B500" s="132" t="s">
        <v>790</v>
      </c>
      <c r="C500" s="133"/>
      <c r="D500" s="134"/>
      <c r="E500" s="134"/>
      <c r="F500" s="134"/>
      <c r="G500" s="134"/>
      <c r="H500" s="139"/>
      <c r="I500" s="143"/>
      <c r="J500" s="143"/>
      <c r="K500" s="152"/>
      <c r="L500" s="152"/>
      <c r="M500" s="153"/>
      <c r="N500" s="51"/>
    </row>
    <row r="501" s="37" customFormat="1" spans="1:14">
      <c r="A501" s="138"/>
      <c r="B501" s="132" t="s">
        <v>791</v>
      </c>
      <c r="C501" s="133"/>
      <c r="D501" s="134"/>
      <c r="E501" s="134"/>
      <c r="F501" s="134"/>
      <c r="G501" s="134"/>
      <c r="H501" s="139"/>
      <c r="I501" s="143"/>
      <c r="J501" s="143"/>
      <c r="K501" s="152"/>
      <c r="L501" s="152"/>
      <c r="M501" s="153"/>
      <c r="N501" s="51"/>
    </row>
    <row r="502" s="37" customFormat="1" spans="1:14">
      <c r="A502" s="138"/>
      <c r="B502" s="132" t="s">
        <v>792</v>
      </c>
      <c r="C502" s="133"/>
      <c r="D502" s="134"/>
      <c r="E502" s="134"/>
      <c r="F502" s="134"/>
      <c r="G502" s="134"/>
      <c r="H502" s="139"/>
      <c r="I502" s="143"/>
      <c r="J502" s="143"/>
      <c r="K502" s="152"/>
      <c r="L502" s="152"/>
      <c r="M502" s="153"/>
      <c r="N502" s="51"/>
    </row>
    <row r="503" s="37" customFormat="1" spans="1:14">
      <c r="A503" s="138"/>
      <c r="B503" s="132" t="s">
        <v>793</v>
      </c>
      <c r="C503" s="133"/>
      <c r="D503" s="134"/>
      <c r="E503" s="134"/>
      <c r="F503" s="134"/>
      <c r="G503" s="134"/>
      <c r="H503" s="139"/>
      <c r="I503" s="143"/>
      <c r="J503" s="143"/>
      <c r="K503" s="152"/>
      <c r="L503" s="152"/>
      <c r="M503" s="153"/>
      <c r="N503" s="51"/>
    </row>
    <row r="504" s="37" customFormat="1" spans="1:14">
      <c r="A504" s="138"/>
      <c r="B504" s="132" t="s">
        <v>794</v>
      </c>
      <c r="C504" s="133"/>
      <c r="D504" s="134"/>
      <c r="E504" s="134"/>
      <c r="F504" s="134"/>
      <c r="G504" s="134"/>
      <c r="H504" s="139"/>
      <c r="I504" s="143"/>
      <c r="J504" s="143"/>
      <c r="K504" s="152"/>
      <c r="L504" s="152"/>
      <c r="M504" s="153"/>
      <c r="N504" s="51"/>
    </row>
    <row r="505" s="37" customFormat="1" spans="1:14">
      <c r="A505" s="147" t="s">
        <v>68</v>
      </c>
      <c r="B505" s="132" t="s">
        <v>790</v>
      </c>
      <c r="C505" s="133"/>
      <c r="D505" s="134"/>
      <c r="E505" s="134"/>
      <c r="F505" s="134"/>
      <c r="G505" s="134"/>
      <c r="H505" s="137"/>
      <c r="I505" s="142"/>
      <c r="J505" s="142"/>
      <c r="K505" s="150"/>
      <c r="L505" s="150"/>
      <c r="M505" s="151"/>
      <c r="N505" s="51"/>
    </row>
    <row r="506" s="37" customFormat="1" spans="1:14">
      <c r="A506" s="148"/>
      <c r="B506" s="132" t="s">
        <v>795</v>
      </c>
      <c r="C506" s="133"/>
      <c r="D506" s="134"/>
      <c r="E506" s="134"/>
      <c r="F506" s="134"/>
      <c r="G506" s="134"/>
      <c r="H506" s="139"/>
      <c r="I506" s="143"/>
      <c r="J506" s="143"/>
      <c r="K506" s="152"/>
      <c r="L506" s="152"/>
      <c r="M506" s="153"/>
      <c r="N506" s="51"/>
    </row>
    <row r="507" s="37" customFormat="1" spans="1:14">
      <c r="A507" s="148"/>
      <c r="B507" s="132" t="s">
        <v>796</v>
      </c>
      <c r="C507" s="133"/>
      <c r="D507" s="134"/>
      <c r="E507" s="134"/>
      <c r="F507" s="134"/>
      <c r="G507" s="134"/>
      <c r="H507" s="139"/>
      <c r="I507" s="143"/>
      <c r="J507" s="143"/>
      <c r="K507" s="152"/>
      <c r="L507" s="152"/>
      <c r="M507" s="153"/>
      <c r="N507" s="51"/>
    </row>
    <row r="508" s="37" customFormat="1" spans="1:14">
      <c r="A508" s="148"/>
      <c r="B508" s="132" t="s">
        <v>797</v>
      </c>
      <c r="C508" s="133"/>
      <c r="D508" s="134"/>
      <c r="E508" s="134"/>
      <c r="F508" s="134"/>
      <c r="G508" s="134"/>
      <c r="H508" s="139"/>
      <c r="I508" s="143"/>
      <c r="J508" s="143"/>
      <c r="K508" s="152"/>
      <c r="L508" s="152"/>
      <c r="M508" s="153"/>
      <c r="N508" s="51"/>
    </row>
    <row r="509" s="37" customFormat="1" spans="1:14">
      <c r="A509" s="144" t="s">
        <v>69</v>
      </c>
      <c r="B509" s="132" t="s">
        <v>789</v>
      </c>
      <c r="C509" s="133"/>
      <c r="D509" s="134"/>
      <c r="E509" s="134"/>
      <c r="F509" s="134"/>
      <c r="G509" s="134"/>
      <c r="H509" s="137"/>
      <c r="I509" s="142"/>
      <c r="J509" s="142"/>
      <c r="K509" s="150"/>
      <c r="L509" s="150"/>
      <c r="M509" s="151"/>
      <c r="N509" s="51"/>
    </row>
    <row r="510" s="37" customFormat="1" spans="1:14">
      <c r="A510" s="146"/>
      <c r="B510" s="132" t="s">
        <v>790</v>
      </c>
      <c r="C510" s="133"/>
      <c r="D510" s="134"/>
      <c r="E510" s="134"/>
      <c r="F510" s="134"/>
      <c r="G510" s="134"/>
      <c r="H510" s="139"/>
      <c r="I510" s="143"/>
      <c r="J510" s="143"/>
      <c r="K510" s="152"/>
      <c r="L510" s="152"/>
      <c r="M510" s="153"/>
      <c r="N510" s="51"/>
    </row>
    <row r="511" s="37" customFormat="1" spans="1:14">
      <c r="A511" s="146"/>
      <c r="B511" s="132" t="s">
        <v>792</v>
      </c>
      <c r="C511" s="133"/>
      <c r="D511" s="134"/>
      <c r="E511" s="134"/>
      <c r="F511" s="134"/>
      <c r="G511" s="134"/>
      <c r="H511" s="139"/>
      <c r="I511" s="143"/>
      <c r="J511" s="143"/>
      <c r="K511" s="152"/>
      <c r="L511" s="152"/>
      <c r="M511" s="153"/>
      <c r="N511" s="51"/>
    </row>
    <row r="512" s="37" customFormat="1" spans="1:14">
      <c r="A512" s="146"/>
      <c r="B512" s="132" t="s">
        <v>793</v>
      </c>
      <c r="C512" s="133"/>
      <c r="D512" s="134"/>
      <c r="E512" s="134"/>
      <c r="F512" s="134"/>
      <c r="G512" s="134"/>
      <c r="H512" s="139"/>
      <c r="I512" s="143"/>
      <c r="J512" s="143"/>
      <c r="K512" s="152"/>
      <c r="L512" s="152"/>
      <c r="M512" s="153"/>
      <c r="N512" s="51"/>
    </row>
    <row r="513" s="37" customFormat="1" spans="1:14">
      <c r="A513" s="146"/>
      <c r="B513" s="132" t="s">
        <v>798</v>
      </c>
      <c r="C513" s="133"/>
      <c r="D513" s="134"/>
      <c r="E513" s="134"/>
      <c r="F513" s="134"/>
      <c r="G513" s="134"/>
      <c r="H513" s="139"/>
      <c r="I513" s="143"/>
      <c r="J513" s="143"/>
      <c r="K513" s="152"/>
      <c r="L513" s="152"/>
      <c r="M513" s="153"/>
      <c r="N513" s="51"/>
    </row>
    <row r="514" s="37" customFormat="1" spans="1:14">
      <c r="A514" s="146"/>
      <c r="B514" s="132" t="s">
        <v>794</v>
      </c>
      <c r="C514" s="133"/>
      <c r="D514" s="134"/>
      <c r="E514" s="134"/>
      <c r="F514" s="134"/>
      <c r="G514" s="134"/>
      <c r="H514" s="139"/>
      <c r="I514" s="143"/>
      <c r="J514" s="143"/>
      <c r="K514" s="152"/>
      <c r="L514" s="152"/>
      <c r="M514" s="153"/>
      <c r="N514" s="51"/>
    </row>
    <row r="515" s="37" customFormat="1" spans="1:14">
      <c r="A515" s="146"/>
      <c r="B515" s="132" t="s">
        <v>799</v>
      </c>
      <c r="C515" s="133"/>
      <c r="D515" s="134"/>
      <c r="E515" s="134"/>
      <c r="F515" s="134"/>
      <c r="G515" s="134"/>
      <c r="H515" s="139"/>
      <c r="I515" s="143"/>
      <c r="J515" s="143"/>
      <c r="K515" s="152"/>
      <c r="L515" s="152"/>
      <c r="M515" s="153"/>
      <c r="N515" s="51"/>
    </row>
    <row r="516" s="37" customFormat="1" spans="1:14">
      <c r="A516" s="146"/>
      <c r="B516" s="132" t="s">
        <v>800</v>
      </c>
      <c r="C516" s="133"/>
      <c r="D516" s="134"/>
      <c r="E516" s="134"/>
      <c r="F516" s="134"/>
      <c r="G516" s="134"/>
      <c r="H516" s="139"/>
      <c r="I516" s="143"/>
      <c r="J516" s="143"/>
      <c r="K516" s="152"/>
      <c r="L516" s="152"/>
      <c r="M516" s="153"/>
      <c r="N516" s="51"/>
    </row>
    <row r="517" s="37" customFormat="1" spans="1:14">
      <c r="A517" s="146"/>
      <c r="B517" s="132" t="s">
        <v>801</v>
      </c>
      <c r="C517" s="133"/>
      <c r="D517" s="134"/>
      <c r="E517" s="134"/>
      <c r="F517" s="134"/>
      <c r="G517" s="134"/>
      <c r="H517" s="139"/>
      <c r="I517" s="143"/>
      <c r="J517" s="143"/>
      <c r="K517" s="152"/>
      <c r="L517" s="152"/>
      <c r="M517" s="153"/>
      <c r="N517" s="51"/>
    </row>
    <row r="518" s="37" customFormat="1" spans="1:14">
      <c r="A518" s="167"/>
      <c r="B518" s="132" t="s">
        <v>802</v>
      </c>
      <c r="C518" s="133"/>
      <c r="D518" s="134"/>
      <c r="E518" s="134"/>
      <c r="F518" s="134"/>
      <c r="G518" s="134"/>
      <c r="H518" s="141"/>
      <c r="I518" s="154"/>
      <c r="J518" s="154"/>
      <c r="K518" s="155"/>
      <c r="L518" s="155"/>
      <c r="M518" s="156"/>
      <c r="N518" s="51"/>
    </row>
    <row r="519" s="37" customFormat="1" spans="1:14">
      <c r="A519" s="147" t="s">
        <v>70</v>
      </c>
      <c r="B519" s="132" t="s">
        <v>803</v>
      </c>
      <c r="C519" s="133"/>
      <c r="D519" s="134"/>
      <c r="E519" s="134"/>
      <c r="F519" s="134"/>
      <c r="G519" s="134"/>
      <c r="H519" s="137"/>
      <c r="I519" s="142"/>
      <c r="J519" s="142"/>
      <c r="K519" s="150"/>
      <c r="L519" s="150"/>
      <c r="M519" s="151"/>
      <c r="N519" s="51"/>
    </row>
    <row r="520" s="37" customFormat="1" spans="1:14">
      <c r="A520" s="148"/>
      <c r="B520" s="132" t="s">
        <v>804</v>
      </c>
      <c r="C520" s="133"/>
      <c r="D520" s="134"/>
      <c r="E520" s="134"/>
      <c r="F520" s="134"/>
      <c r="G520" s="134"/>
      <c r="H520" s="139"/>
      <c r="I520" s="143"/>
      <c r="J520" s="143"/>
      <c r="K520" s="152"/>
      <c r="L520" s="152"/>
      <c r="M520" s="153"/>
      <c r="N520" s="51"/>
    </row>
    <row r="521" s="37" customFormat="1" spans="1:14">
      <c r="A521" s="148"/>
      <c r="B521" s="132" t="s">
        <v>805</v>
      </c>
      <c r="C521" s="133"/>
      <c r="D521" s="134"/>
      <c r="E521" s="134"/>
      <c r="F521" s="134"/>
      <c r="G521" s="134"/>
      <c r="H521" s="139"/>
      <c r="I521" s="143"/>
      <c r="J521" s="143"/>
      <c r="K521" s="152"/>
      <c r="L521" s="152"/>
      <c r="M521" s="153"/>
      <c r="N521" s="51"/>
    </row>
    <row r="522" s="37" customFormat="1" spans="1:14">
      <c r="A522" s="148"/>
      <c r="B522" s="132" t="s">
        <v>733</v>
      </c>
      <c r="C522" s="133"/>
      <c r="D522" s="134"/>
      <c r="E522" s="134"/>
      <c r="F522" s="134"/>
      <c r="G522" s="134"/>
      <c r="H522" s="139"/>
      <c r="I522" s="143"/>
      <c r="J522" s="143"/>
      <c r="K522" s="152"/>
      <c r="L522" s="152"/>
      <c r="M522" s="153"/>
      <c r="N522" s="51"/>
    </row>
    <row r="523" s="37" customFormat="1" spans="1:14">
      <c r="A523" s="148"/>
      <c r="B523" s="132" t="s">
        <v>806</v>
      </c>
      <c r="C523" s="133"/>
      <c r="D523" s="134"/>
      <c r="E523" s="134"/>
      <c r="F523" s="134"/>
      <c r="G523" s="134"/>
      <c r="H523" s="139"/>
      <c r="I523" s="143"/>
      <c r="J523" s="143"/>
      <c r="K523" s="152"/>
      <c r="L523" s="152"/>
      <c r="M523" s="153"/>
      <c r="N523" s="51"/>
    </row>
    <row r="524" s="37" customFormat="1" spans="1:14">
      <c r="A524" s="136" t="s">
        <v>71</v>
      </c>
      <c r="B524" s="134" t="s">
        <v>807</v>
      </c>
      <c r="C524" s="168"/>
      <c r="D524" s="169"/>
      <c r="E524" s="134"/>
      <c r="F524" s="134"/>
      <c r="G524" s="134"/>
      <c r="H524" s="137"/>
      <c r="I524" s="142"/>
      <c r="J524" s="142"/>
      <c r="K524" s="150"/>
      <c r="L524" s="150"/>
      <c r="M524" s="151"/>
      <c r="N524" s="51"/>
    </row>
    <row r="525" s="37" customFormat="1" spans="1:14">
      <c r="A525" s="138"/>
      <c r="B525" s="132" t="s">
        <v>808</v>
      </c>
      <c r="C525" s="133"/>
      <c r="D525" s="169"/>
      <c r="E525" s="134"/>
      <c r="F525" s="134"/>
      <c r="G525" s="134"/>
      <c r="H525" s="139"/>
      <c r="I525" s="143"/>
      <c r="J525" s="143"/>
      <c r="K525" s="152"/>
      <c r="L525" s="152"/>
      <c r="M525" s="153"/>
      <c r="N525" s="51"/>
    </row>
    <row r="526" s="37" customFormat="1" spans="1:14">
      <c r="A526" s="138"/>
      <c r="B526" s="132" t="s">
        <v>809</v>
      </c>
      <c r="C526" s="133"/>
      <c r="D526" s="169"/>
      <c r="E526" s="134"/>
      <c r="F526" s="134"/>
      <c r="G526" s="134"/>
      <c r="H526" s="139"/>
      <c r="I526" s="143"/>
      <c r="J526" s="143"/>
      <c r="K526" s="152"/>
      <c r="L526" s="152"/>
      <c r="M526" s="153"/>
      <c r="N526" s="51"/>
    </row>
    <row r="527" s="37" customFormat="1" spans="1:14">
      <c r="A527" s="138"/>
      <c r="B527" s="132" t="s">
        <v>810</v>
      </c>
      <c r="C527" s="133"/>
      <c r="D527" s="169"/>
      <c r="E527" s="134"/>
      <c r="F527" s="134"/>
      <c r="G527" s="134"/>
      <c r="H527" s="139"/>
      <c r="I527" s="143"/>
      <c r="J527" s="143"/>
      <c r="K527" s="152"/>
      <c r="L527" s="152"/>
      <c r="M527" s="153"/>
      <c r="N527" s="51"/>
    </row>
    <row r="528" s="37" customFormat="1" spans="1:14">
      <c r="A528" s="136" t="s">
        <v>72</v>
      </c>
      <c r="B528" s="132" t="s">
        <v>811</v>
      </c>
      <c r="C528" s="133"/>
      <c r="D528" s="133"/>
      <c r="E528" s="134"/>
      <c r="F528" s="134"/>
      <c r="G528" s="134"/>
      <c r="H528" s="137"/>
      <c r="I528" s="142"/>
      <c r="J528" s="142"/>
      <c r="K528" s="150"/>
      <c r="L528" s="150"/>
      <c r="M528" s="151"/>
      <c r="N528" s="51"/>
    </row>
    <row r="529" s="37" customFormat="1" spans="1:14">
      <c r="A529" s="138"/>
      <c r="B529" s="132" t="s">
        <v>805</v>
      </c>
      <c r="C529" s="133"/>
      <c r="D529" s="133"/>
      <c r="E529" s="134"/>
      <c r="F529" s="134"/>
      <c r="G529" s="134"/>
      <c r="H529" s="139"/>
      <c r="I529" s="143"/>
      <c r="J529" s="143"/>
      <c r="K529" s="152"/>
      <c r="L529" s="152"/>
      <c r="M529" s="153"/>
      <c r="N529" s="51"/>
    </row>
    <row r="530" s="37" customFormat="1" spans="1:14">
      <c r="A530" s="138"/>
      <c r="B530" s="132" t="s">
        <v>812</v>
      </c>
      <c r="C530" s="133"/>
      <c r="D530" s="133"/>
      <c r="E530" s="134"/>
      <c r="F530" s="134"/>
      <c r="G530" s="134"/>
      <c r="H530" s="139"/>
      <c r="I530" s="143"/>
      <c r="J530" s="143"/>
      <c r="K530" s="152"/>
      <c r="L530" s="152"/>
      <c r="M530" s="153"/>
      <c r="N530" s="51"/>
    </row>
    <row r="531" s="37" customFormat="1" spans="1:14">
      <c r="A531" s="138"/>
      <c r="B531" s="132" t="s">
        <v>813</v>
      </c>
      <c r="C531" s="133"/>
      <c r="D531" s="133"/>
      <c r="E531" s="134"/>
      <c r="F531" s="134"/>
      <c r="G531" s="134"/>
      <c r="H531" s="139"/>
      <c r="I531" s="143"/>
      <c r="J531" s="143"/>
      <c r="K531" s="152"/>
      <c r="L531" s="152"/>
      <c r="M531" s="153"/>
      <c r="N531" s="51"/>
    </row>
    <row r="532" s="37" customFormat="1" spans="1:14">
      <c r="A532" s="138"/>
      <c r="B532" s="134" t="s">
        <v>814</v>
      </c>
      <c r="C532" s="133"/>
      <c r="D532" s="133"/>
      <c r="E532" s="134"/>
      <c r="F532" s="134"/>
      <c r="G532" s="134"/>
      <c r="H532" s="139"/>
      <c r="I532" s="143"/>
      <c r="J532" s="143"/>
      <c r="K532" s="152"/>
      <c r="L532" s="152"/>
      <c r="M532" s="153"/>
      <c r="N532" s="51"/>
    </row>
    <row r="533" s="37" customFormat="1" spans="1:14">
      <c r="A533" s="138"/>
      <c r="B533" s="132" t="s">
        <v>815</v>
      </c>
      <c r="C533" s="133"/>
      <c r="D533" s="133"/>
      <c r="E533" s="134"/>
      <c r="F533" s="134"/>
      <c r="G533" s="134"/>
      <c r="H533" s="139"/>
      <c r="I533" s="143"/>
      <c r="J533" s="143"/>
      <c r="K533" s="152"/>
      <c r="L533" s="152"/>
      <c r="M533" s="153"/>
      <c r="N533" s="51"/>
    </row>
    <row r="534" s="37" customFormat="1" spans="1:14">
      <c r="A534" s="136" t="s">
        <v>73</v>
      </c>
      <c r="B534" s="132" t="s">
        <v>816</v>
      </c>
      <c r="C534" s="133"/>
      <c r="D534" s="134"/>
      <c r="E534" s="134"/>
      <c r="F534" s="134"/>
      <c r="G534" s="134"/>
      <c r="H534" s="137"/>
      <c r="I534" s="142"/>
      <c r="J534" s="142"/>
      <c r="K534" s="150"/>
      <c r="L534" s="150"/>
      <c r="M534" s="151"/>
      <c r="N534" s="51"/>
    </row>
    <row r="535" s="37" customFormat="1" spans="1:14">
      <c r="A535" s="138"/>
      <c r="B535" s="132" t="s">
        <v>817</v>
      </c>
      <c r="C535" s="133"/>
      <c r="D535" s="134"/>
      <c r="E535" s="134"/>
      <c r="F535" s="134"/>
      <c r="G535" s="134"/>
      <c r="H535" s="139"/>
      <c r="I535" s="143"/>
      <c r="J535" s="143"/>
      <c r="K535" s="152"/>
      <c r="L535" s="152"/>
      <c r="M535" s="153"/>
      <c r="N535" s="51"/>
    </row>
    <row r="536" s="37" customFormat="1" spans="1:14">
      <c r="A536" s="138"/>
      <c r="B536" s="132" t="s">
        <v>818</v>
      </c>
      <c r="C536" s="133"/>
      <c r="D536" s="134"/>
      <c r="E536" s="134"/>
      <c r="F536" s="134"/>
      <c r="G536" s="134"/>
      <c r="H536" s="139"/>
      <c r="I536" s="143"/>
      <c r="J536" s="143"/>
      <c r="K536" s="152"/>
      <c r="L536" s="152"/>
      <c r="M536" s="153"/>
      <c r="N536" s="51"/>
    </row>
    <row r="537" s="37" customFormat="1" spans="1:14">
      <c r="A537" s="138"/>
      <c r="B537" s="132" t="s">
        <v>819</v>
      </c>
      <c r="C537" s="133"/>
      <c r="D537" s="134"/>
      <c r="E537" s="134"/>
      <c r="F537" s="134"/>
      <c r="G537" s="134"/>
      <c r="H537" s="139"/>
      <c r="I537" s="143"/>
      <c r="J537" s="143"/>
      <c r="K537" s="152"/>
      <c r="L537" s="152"/>
      <c r="M537" s="153"/>
      <c r="N537" s="51"/>
    </row>
    <row r="538" s="37" customFormat="1" spans="1:14">
      <c r="A538" s="138"/>
      <c r="B538" s="132" t="s">
        <v>820</v>
      </c>
      <c r="C538" s="133"/>
      <c r="D538" s="134"/>
      <c r="E538" s="134"/>
      <c r="F538" s="134"/>
      <c r="G538" s="134"/>
      <c r="H538" s="139"/>
      <c r="I538" s="143"/>
      <c r="J538" s="143"/>
      <c r="K538" s="152"/>
      <c r="L538" s="152"/>
      <c r="M538" s="153"/>
      <c r="N538" s="51"/>
    </row>
    <row r="539" s="37" customFormat="1" spans="1:14">
      <c r="A539" s="138"/>
      <c r="B539" s="132" t="s">
        <v>821</v>
      </c>
      <c r="C539" s="133"/>
      <c r="D539" s="134"/>
      <c r="E539" s="134"/>
      <c r="F539" s="134"/>
      <c r="G539" s="134"/>
      <c r="H539" s="139"/>
      <c r="I539" s="143"/>
      <c r="J539" s="143"/>
      <c r="K539" s="152"/>
      <c r="L539" s="152"/>
      <c r="M539" s="153"/>
      <c r="N539" s="51"/>
    </row>
    <row r="540" s="37" customFormat="1" spans="1:14">
      <c r="A540" s="138"/>
      <c r="B540" s="132" t="s">
        <v>822</v>
      </c>
      <c r="C540" s="133"/>
      <c r="D540" s="134"/>
      <c r="E540" s="134"/>
      <c r="F540" s="134"/>
      <c r="G540" s="134"/>
      <c r="H540" s="139"/>
      <c r="I540" s="143"/>
      <c r="J540" s="143"/>
      <c r="K540" s="152"/>
      <c r="L540" s="152"/>
      <c r="M540" s="153"/>
      <c r="N540" s="51"/>
    </row>
    <row r="541" s="37" customFormat="1" spans="1:14">
      <c r="A541" s="138"/>
      <c r="B541" s="132" t="s">
        <v>823</v>
      </c>
      <c r="C541" s="133"/>
      <c r="D541" s="134"/>
      <c r="E541" s="134"/>
      <c r="F541" s="134"/>
      <c r="G541" s="134"/>
      <c r="H541" s="139"/>
      <c r="I541" s="143"/>
      <c r="J541" s="143"/>
      <c r="K541" s="152"/>
      <c r="L541" s="152"/>
      <c r="M541" s="153"/>
      <c r="N541" s="51"/>
    </row>
    <row r="542" s="37" customFormat="1" spans="1:14">
      <c r="A542" s="147" t="s">
        <v>74</v>
      </c>
      <c r="B542" s="132" t="s">
        <v>824</v>
      </c>
      <c r="C542" s="133"/>
      <c r="D542" s="134"/>
      <c r="E542" s="134"/>
      <c r="F542" s="134"/>
      <c r="G542" s="134"/>
      <c r="H542" s="137"/>
      <c r="I542" s="142"/>
      <c r="J542" s="142"/>
      <c r="K542" s="150"/>
      <c r="L542" s="150"/>
      <c r="M542" s="151"/>
      <c r="N542" s="51"/>
    </row>
    <row r="543" s="37" customFormat="1" spans="1:14">
      <c r="A543" s="148"/>
      <c r="B543" s="132" t="s">
        <v>825</v>
      </c>
      <c r="C543" s="133"/>
      <c r="D543" s="134"/>
      <c r="E543" s="134"/>
      <c r="F543" s="134"/>
      <c r="G543" s="134"/>
      <c r="H543" s="139"/>
      <c r="I543" s="143"/>
      <c r="J543" s="143"/>
      <c r="K543" s="152"/>
      <c r="L543" s="152"/>
      <c r="M543" s="153"/>
      <c r="N543" s="51"/>
    </row>
    <row r="544" s="37" customFormat="1" spans="1:14">
      <c r="A544" s="148"/>
      <c r="B544" s="132" t="s">
        <v>826</v>
      </c>
      <c r="C544" s="133"/>
      <c r="D544" s="134"/>
      <c r="E544" s="134"/>
      <c r="F544" s="134"/>
      <c r="G544" s="134"/>
      <c r="H544" s="139"/>
      <c r="I544" s="143"/>
      <c r="J544" s="143"/>
      <c r="K544" s="152"/>
      <c r="L544" s="152"/>
      <c r="M544" s="153"/>
      <c r="N544" s="51"/>
    </row>
    <row r="545" s="37" customFormat="1" spans="1:14">
      <c r="A545" s="148"/>
      <c r="B545" s="132" t="s">
        <v>827</v>
      </c>
      <c r="C545" s="133"/>
      <c r="D545" s="134"/>
      <c r="E545" s="134"/>
      <c r="F545" s="134"/>
      <c r="G545" s="134"/>
      <c r="H545" s="139"/>
      <c r="I545" s="143"/>
      <c r="J545" s="143"/>
      <c r="K545" s="152"/>
      <c r="L545" s="152"/>
      <c r="M545" s="153"/>
      <c r="N545" s="51"/>
    </row>
    <row r="546" s="37" customFormat="1" spans="1:14">
      <c r="A546" s="148"/>
      <c r="B546" s="132" t="s">
        <v>828</v>
      </c>
      <c r="C546" s="133"/>
      <c r="D546" s="134"/>
      <c r="E546" s="134"/>
      <c r="F546" s="134"/>
      <c r="G546" s="134"/>
      <c r="H546" s="139"/>
      <c r="I546" s="143"/>
      <c r="J546" s="143"/>
      <c r="K546" s="152"/>
      <c r="L546" s="152"/>
      <c r="M546" s="153"/>
      <c r="N546" s="51"/>
    </row>
    <row r="547" s="37" customFormat="1" spans="1:14">
      <c r="A547" s="148"/>
      <c r="B547" s="132" t="s">
        <v>829</v>
      </c>
      <c r="C547" s="133"/>
      <c r="D547" s="134"/>
      <c r="E547" s="134"/>
      <c r="F547" s="134"/>
      <c r="G547" s="134"/>
      <c r="H547" s="139"/>
      <c r="I547" s="143"/>
      <c r="J547" s="143"/>
      <c r="K547" s="152"/>
      <c r="L547" s="152"/>
      <c r="M547" s="153"/>
      <c r="N547" s="51"/>
    </row>
    <row r="548" s="37" customFormat="1" spans="1:14">
      <c r="A548" s="148"/>
      <c r="B548" s="132" t="s">
        <v>830</v>
      </c>
      <c r="C548" s="133"/>
      <c r="D548" s="134"/>
      <c r="E548" s="134"/>
      <c r="F548" s="134"/>
      <c r="G548" s="134"/>
      <c r="H548" s="139"/>
      <c r="I548" s="143"/>
      <c r="J548" s="143"/>
      <c r="K548" s="152"/>
      <c r="L548" s="152"/>
      <c r="M548" s="153"/>
      <c r="N548" s="51"/>
    </row>
    <row r="549" s="37" customFormat="1" spans="1:14">
      <c r="A549" s="136" t="s">
        <v>75</v>
      </c>
      <c r="B549" s="132" t="s">
        <v>826</v>
      </c>
      <c r="C549" s="133"/>
      <c r="D549" s="134"/>
      <c r="E549" s="134"/>
      <c r="F549" s="134"/>
      <c r="G549" s="134"/>
      <c r="H549" s="137"/>
      <c r="I549" s="142"/>
      <c r="J549" s="142"/>
      <c r="K549" s="150"/>
      <c r="L549" s="150"/>
      <c r="M549" s="151"/>
      <c r="N549" s="51"/>
    </row>
    <row r="550" s="37" customFormat="1" spans="1:14">
      <c r="A550" s="138"/>
      <c r="B550" s="132" t="s">
        <v>831</v>
      </c>
      <c r="C550" s="133"/>
      <c r="D550" s="134"/>
      <c r="E550" s="134"/>
      <c r="F550" s="134"/>
      <c r="G550" s="134"/>
      <c r="H550" s="139"/>
      <c r="I550" s="143"/>
      <c r="J550" s="143"/>
      <c r="K550" s="152"/>
      <c r="L550" s="152"/>
      <c r="M550" s="153"/>
      <c r="N550" s="51"/>
    </row>
    <row r="551" s="37" customFormat="1" spans="1:14">
      <c r="A551" s="138"/>
      <c r="B551" s="132" t="s">
        <v>832</v>
      </c>
      <c r="C551" s="133"/>
      <c r="D551" s="170"/>
      <c r="E551" s="170"/>
      <c r="F551" s="170"/>
      <c r="G551" s="171"/>
      <c r="H551" s="139"/>
      <c r="I551" s="143"/>
      <c r="J551" s="143"/>
      <c r="K551" s="152"/>
      <c r="L551" s="152"/>
      <c r="M551" s="153"/>
      <c r="N551" s="51"/>
    </row>
    <row r="552" s="37" customFormat="1" spans="1:14">
      <c r="A552" s="138"/>
      <c r="B552" s="132" t="s">
        <v>833</v>
      </c>
      <c r="C552" s="133"/>
      <c r="D552" s="170"/>
      <c r="E552" s="170"/>
      <c r="F552" s="170"/>
      <c r="G552" s="171"/>
      <c r="H552" s="139"/>
      <c r="I552" s="143"/>
      <c r="J552" s="143"/>
      <c r="K552" s="152"/>
      <c r="L552" s="152"/>
      <c r="M552" s="153"/>
      <c r="N552" s="51"/>
    </row>
    <row r="553" s="37" customFormat="1" spans="1:14">
      <c r="A553" s="138"/>
      <c r="B553" s="132" t="s">
        <v>834</v>
      </c>
      <c r="C553" s="133"/>
      <c r="D553" s="170"/>
      <c r="E553" s="170"/>
      <c r="F553" s="170"/>
      <c r="G553" s="171"/>
      <c r="H553" s="139"/>
      <c r="I553" s="143"/>
      <c r="J553" s="143"/>
      <c r="K553" s="152"/>
      <c r="L553" s="152"/>
      <c r="M553" s="153"/>
      <c r="N553" s="51"/>
    </row>
    <row r="554" s="37" customFormat="1" spans="1:14">
      <c r="A554" s="138"/>
      <c r="B554" s="132" t="s">
        <v>835</v>
      </c>
      <c r="C554" s="133"/>
      <c r="D554" s="170"/>
      <c r="E554" s="170"/>
      <c r="F554" s="170"/>
      <c r="G554" s="171"/>
      <c r="H554" s="139"/>
      <c r="I554" s="143"/>
      <c r="J554" s="143"/>
      <c r="K554" s="152"/>
      <c r="L554" s="152"/>
      <c r="M554" s="153"/>
      <c r="N554" s="51"/>
    </row>
    <row r="555" s="37" customFormat="1" spans="1:14">
      <c r="A555" s="144" t="s">
        <v>76</v>
      </c>
      <c r="B555" s="132" t="s">
        <v>818</v>
      </c>
      <c r="C555" s="133"/>
      <c r="D555" s="134"/>
      <c r="E555" s="134"/>
      <c r="F555" s="134"/>
      <c r="G555" s="134"/>
      <c r="H555" s="137"/>
      <c r="I555" s="142"/>
      <c r="J555" s="142"/>
      <c r="K555" s="150"/>
      <c r="L555" s="150"/>
      <c r="M555" s="151"/>
      <c r="N555" s="51"/>
    </row>
    <row r="556" s="37" customFormat="1" spans="1:14">
      <c r="A556" s="146"/>
      <c r="B556" s="132" t="s">
        <v>836</v>
      </c>
      <c r="C556" s="133"/>
      <c r="D556" s="134"/>
      <c r="E556" s="134"/>
      <c r="F556" s="134"/>
      <c r="G556" s="134"/>
      <c r="H556" s="139"/>
      <c r="I556" s="143"/>
      <c r="J556" s="143"/>
      <c r="K556" s="152"/>
      <c r="L556" s="152"/>
      <c r="M556" s="153"/>
      <c r="N556" s="51"/>
    </row>
    <row r="557" s="37" customFormat="1" spans="1:14">
      <c r="A557" s="146"/>
      <c r="B557" s="132" t="s">
        <v>837</v>
      </c>
      <c r="C557" s="133"/>
      <c r="D557" s="134"/>
      <c r="E557" s="134"/>
      <c r="F557" s="134"/>
      <c r="G557" s="134"/>
      <c r="H557" s="139"/>
      <c r="I557" s="143"/>
      <c r="J557" s="143"/>
      <c r="K557" s="152"/>
      <c r="L557" s="152"/>
      <c r="M557" s="153"/>
      <c r="N557" s="51"/>
    </row>
    <row r="558" s="37" customFormat="1" spans="1:14">
      <c r="A558" s="146"/>
      <c r="B558" s="132" t="s">
        <v>838</v>
      </c>
      <c r="C558" s="133"/>
      <c r="D558" s="134"/>
      <c r="E558" s="134"/>
      <c r="F558" s="134"/>
      <c r="G558" s="134"/>
      <c r="H558" s="139"/>
      <c r="I558" s="143"/>
      <c r="J558" s="143"/>
      <c r="K558" s="152"/>
      <c r="L558" s="152"/>
      <c r="M558" s="153"/>
      <c r="N558" s="51"/>
    </row>
    <row r="559" s="37" customFormat="1" spans="1:14">
      <c r="A559" s="146"/>
      <c r="B559" s="134" t="s">
        <v>839</v>
      </c>
      <c r="C559" s="168"/>
      <c r="D559" s="134"/>
      <c r="E559" s="134"/>
      <c r="F559" s="134"/>
      <c r="G559" s="134"/>
      <c r="H559" s="139"/>
      <c r="I559" s="143"/>
      <c r="J559" s="143"/>
      <c r="K559" s="152"/>
      <c r="L559" s="152"/>
      <c r="M559" s="153"/>
      <c r="N559" s="51"/>
    </row>
    <row r="560" s="37" customFormat="1" spans="1:14">
      <c r="A560" s="146"/>
      <c r="B560" s="132" t="s">
        <v>840</v>
      </c>
      <c r="C560" s="133"/>
      <c r="D560" s="134"/>
      <c r="E560" s="134"/>
      <c r="F560" s="134"/>
      <c r="G560" s="134"/>
      <c r="H560" s="139"/>
      <c r="I560" s="143"/>
      <c r="J560" s="143"/>
      <c r="K560" s="152"/>
      <c r="L560" s="152"/>
      <c r="M560" s="153"/>
      <c r="N560" s="51"/>
    </row>
    <row r="561" s="37" customFormat="1" spans="1:14">
      <c r="A561" s="136" t="s">
        <v>77</v>
      </c>
      <c r="B561" s="132" t="s">
        <v>818</v>
      </c>
      <c r="C561" s="133"/>
      <c r="D561" s="134"/>
      <c r="E561" s="134"/>
      <c r="F561" s="134"/>
      <c r="G561" s="134"/>
      <c r="H561" s="137"/>
      <c r="I561" s="142"/>
      <c r="J561" s="142"/>
      <c r="K561" s="150"/>
      <c r="L561" s="150"/>
      <c r="M561" s="151"/>
      <c r="N561" s="51"/>
    </row>
    <row r="562" s="37" customFormat="1" spans="1:14">
      <c r="A562" s="138"/>
      <c r="B562" s="132" t="s">
        <v>841</v>
      </c>
      <c r="C562" s="133"/>
      <c r="D562" s="134"/>
      <c r="E562" s="134"/>
      <c r="F562" s="134"/>
      <c r="G562" s="134"/>
      <c r="H562" s="139"/>
      <c r="I562" s="143"/>
      <c r="J562" s="143"/>
      <c r="K562" s="152"/>
      <c r="L562" s="152"/>
      <c r="M562" s="153"/>
      <c r="N562" s="51"/>
    </row>
    <row r="563" s="37" customFormat="1" spans="1:14">
      <c r="A563" s="138"/>
      <c r="B563" s="132" t="s">
        <v>842</v>
      </c>
      <c r="C563" s="133"/>
      <c r="D563" s="134"/>
      <c r="E563" s="134"/>
      <c r="F563" s="134"/>
      <c r="G563" s="134"/>
      <c r="H563" s="139"/>
      <c r="I563" s="143"/>
      <c r="J563" s="143"/>
      <c r="K563" s="152"/>
      <c r="L563" s="152"/>
      <c r="M563" s="153"/>
      <c r="N563" s="51"/>
    </row>
    <row r="564" s="37" customFormat="1" spans="1:14">
      <c r="A564" s="138"/>
      <c r="B564" s="132" t="s">
        <v>843</v>
      </c>
      <c r="C564" s="133"/>
      <c r="D564" s="134"/>
      <c r="E564" s="134"/>
      <c r="F564" s="134"/>
      <c r="G564" s="134"/>
      <c r="H564" s="139"/>
      <c r="I564" s="143"/>
      <c r="J564" s="143"/>
      <c r="K564" s="152"/>
      <c r="L564" s="152"/>
      <c r="M564" s="153"/>
      <c r="N564" s="51"/>
    </row>
    <row r="565" s="37" customFormat="1" spans="1:14">
      <c r="A565" s="138"/>
      <c r="B565" s="132" t="s">
        <v>844</v>
      </c>
      <c r="C565" s="133"/>
      <c r="D565" s="134"/>
      <c r="E565" s="134"/>
      <c r="F565" s="134"/>
      <c r="G565" s="134"/>
      <c r="H565" s="139"/>
      <c r="I565" s="143"/>
      <c r="J565" s="143"/>
      <c r="K565" s="152"/>
      <c r="L565" s="152"/>
      <c r="M565" s="153"/>
      <c r="N565" s="51"/>
    </row>
    <row r="566" s="37" customFormat="1" spans="1:14">
      <c r="A566" s="144" t="s">
        <v>78</v>
      </c>
      <c r="B566" s="134" t="s">
        <v>823</v>
      </c>
      <c r="C566" s="133"/>
      <c r="D566" s="163"/>
      <c r="E566" s="163"/>
      <c r="F566" s="163"/>
      <c r="G566" s="172"/>
      <c r="H566" s="137"/>
      <c r="I566" s="181"/>
      <c r="J566" s="181"/>
      <c r="K566" s="182"/>
      <c r="L566" s="182"/>
      <c r="M566" s="183"/>
      <c r="N566" s="51"/>
    </row>
    <row r="567" s="37" customFormat="1" spans="1:14">
      <c r="A567" s="146"/>
      <c r="B567" s="134" t="s">
        <v>845</v>
      </c>
      <c r="C567" s="133"/>
      <c r="D567" s="163"/>
      <c r="E567" s="163"/>
      <c r="F567" s="163"/>
      <c r="G567" s="172"/>
      <c r="H567" s="139"/>
      <c r="I567" s="184"/>
      <c r="J567" s="184"/>
      <c r="K567" s="185"/>
      <c r="L567" s="185"/>
      <c r="M567" s="186"/>
      <c r="N567" s="51"/>
    </row>
    <row r="568" s="37" customFormat="1" ht="15" customHeight="1" spans="1:14">
      <c r="A568" s="144" t="s">
        <v>79</v>
      </c>
      <c r="B568" s="134" t="s">
        <v>750</v>
      </c>
      <c r="C568" s="133"/>
      <c r="D568" s="163"/>
      <c r="E568" s="163"/>
      <c r="F568" s="163"/>
      <c r="G568" s="172"/>
      <c r="H568" s="137"/>
      <c r="I568" s="181"/>
      <c r="J568" s="181"/>
      <c r="K568" s="182"/>
      <c r="L568" s="182"/>
      <c r="M568" s="183"/>
      <c r="N568" s="51"/>
    </row>
    <row r="569" s="37" customFormat="1" spans="1:14">
      <c r="A569" s="146"/>
      <c r="B569" s="134" t="s">
        <v>846</v>
      </c>
      <c r="C569" s="133"/>
      <c r="D569" s="163"/>
      <c r="E569" s="163"/>
      <c r="F569" s="163"/>
      <c r="G569" s="172"/>
      <c r="H569" s="139"/>
      <c r="I569" s="184"/>
      <c r="J569" s="184"/>
      <c r="K569" s="185"/>
      <c r="L569" s="185"/>
      <c r="M569" s="186"/>
      <c r="N569" s="51"/>
    </row>
    <row r="570" s="37" customFormat="1" spans="1:14">
      <c r="A570" s="146"/>
      <c r="B570" s="134" t="s">
        <v>847</v>
      </c>
      <c r="C570" s="133"/>
      <c r="D570" s="163"/>
      <c r="E570" s="163"/>
      <c r="F570" s="163"/>
      <c r="G570" s="172"/>
      <c r="H570" s="139"/>
      <c r="I570" s="184"/>
      <c r="J570" s="184"/>
      <c r="K570" s="185"/>
      <c r="L570" s="185"/>
      <c r="M570" s="186"/>
      <c r="N570" s="51"/>
    </row>
    <row r="571" s="37" customFormat="1" spans="1:14">
      <c r="A571" s="173" t="s">
        <v>81</v>
      </c>
      <c r="B571" s="174" t="s">
        <v>848</v>
      </c>
      <c r="C571" s="175"/>
      <c r="D571" s="176"/>
      <c r="E571" s="176"/>
      <c r="F571" s="176"/>
      <c r="G571" s="177"/>
      <c r="H571" s="178"/>
      <c r="I571" s="187"/>
      <c r="J571" s="187"/>
      <c r="K571" s="188"/>
      <c r="L571" s="189"/>
      <c r="M571" s="175"/>
      <c r="N571" s="51"/>
    </row>
    <row r="572" s="37" customFormat="1" spans="1:14">
      <c r="A572" s="179"/>
      <c r="B572" s="174" t="s">
        <v>849</v>
      </c>
      <c r="C572" s="175"/>
      <c r="D572" s="176"/>
      <c r="E572" s="176"/>
      <c r="F572" s="176"/>
      <c r="G572" s="177"/>
      <c r="H572" s="180"/>
      <c r="I572" s="190"/>
      <c r="J572" s="190"/>
      <c r="K572" s="188"/>
      <c r="L572" s="191"/>
      <c r="M572" s="175"/>
      <c r="N572" s="51"/>
    </row>
    <row r="573" s="37" customFormat="1" spans="1:14">
      <c r="A573" s="179"/>
      <c r="B573" s="174" t="s">
        <v>850</v>
      </c>
      <c r="C573" s="175"/>
      <c r="D573" s="176"/>
      <c r="E573" s="176"/>
      <c r="F573" s="176"/>
      <c r="G573" s="177"/>
      <c r="H573" s="180"/>
      <c r="I573" s="190"/>
      <c r="J573" s="190"/>
      <c r="K573" s="188"/>
      <c r="L573" s="191"/>
      <c r="M573" s="175"/>
      <c r="N573" s="51"/>
    </row>
    <row r="574" s="37" customFormat="1" spans="1:14">
      <c r="A574" s="179"/>
      <c r="B574" s="174" t="s">
        <v>851</v>
      </c>
      <c r="C574" s="175"/>
      <c r="D574" s="176"/>
      <c r="E574" s="176"/>
      <c r="F574" s="176"/>
      <c r="G574" s="177"/>
      <c r="H574" s="180"/>
      <c r="I574" s="190"/>
      <c r="J574" s="190"/>
      <c r="K574" s="188"/>
      <c r="L574" s="191"/>
      <c r="M574" s="175"/>
      <c r="N574" s="51"/>
    </row>
    <row r="575" s="37" customFormat="1" spans="1:14">
      <c r="A575" s="179"/>
      <c r="B575" s="174" t="s">
        <v>852</v>
      </c>
      <c r="C575" s="175"/>
      <c r="D575" s="176"/>
      <c r="E575" s="176"/>
      <c r="F575" s="176"/>
      <c r="G575" s="177"/>
      <c r="H575" s="180"/>
      <c r="I575" s="190"/>
      <c r="J575" s="190"/>
      <c r="K575" s="188"/>
      <c r="L575" s="191"/>
      <c r="M575" s="175"/>
      <c r="N575" s="51"/>
    </row>
    <row r="576" s="37" customFormat="1" spans="1:14">
      <c r="A576" s="179"/>
      <c r="B576" s="174" t="s">
        <v>853</v>
      </c>
      <c r="C576" s="175"/>
      <c r="D576" s="176"/>
      <c r="E576" s="176"/>
      <c r="F576" s="176"/>
      <c r="G576" s="177"/>
      <c r="H576" s="180"/>
      <c r="I576" s="190"/>
      <c r="J576" s="190"/>
      <c r="K576" s="188"/>
      <c r="L576" s="191"/>
      <c r="M576" s="175"/>
      <c r="N576" s="51"/>
    </row>
    <row r="577" s="37" customFormat="1" spans="1:14">
      <c r="A577" s="179"/>
      <c r="B577" s="174" t="s">
        <v>854</v>
      </c>
      <c r="C577" s="175"/>
      <c r="D577" s="176"/>
      <c r="E577" s="176"/>
      <c r="F577" s="176"/>
      <c r="G577" s="177"/>
      <c r="H577" s="180"/>
      <c r="I577" s="190"/>
      <c r="J577" s="190"/>
      <c r="K577" s="188"/>
      <c r="L577" s="191"/>
      <c r="M577" s="175"/>
      <c r="N577" s="51"/>
    </row>
    <row r="578" s="37" customFormat="1" spans="1:14">
      <c r="A578" s="179"/>
      <c r="B578" s="174" t="s">
        <v>855</v>
      </c>
      <c r="C578" s="175"/>
      <c r="D578" s="176"/>
      <c r="E578" s="176"/>
      <c r="F578" s="176"/>
      <c r="G578" s="177"/>
      <c r="H578" s="180"/>
      <c r="I578" s="190"/>
      <c r="J578" s="190"/>
      <c r="K578" s="188"/>
      <c r="L578" s="191"/>
      <c r="M578" s="175"/>
      <c r="N578" s="51"/>
    </row>
    <row r="579" s="37" customFormat="1" spans="1:14">
      <c r="A579" s="179"/>
      <c r="B579" s="174" t="s">
        <v>856</v>
      </c>
      <c r="C579" s="175"/>
      <c r="D579" s="176"/>
      <c r="E579" s="176"/>
      <c r="F579" s="176"/>
      <c r="G579" s="177"/>
      <c r="H579" s="180"/>
      <c r="I579" s="190"/>
      <c r="J579" s="190"/>
      <c r="K579" s="188"/>
      <c r="L579" s="191"/>
      <c r="M579" s="175"/>
      <c r="N579" s="51"/>
    </row>
    <row r="580" s="37" customFormat="1" spans="1:14">
      <c r="A580" s="179"/>
      <c r="B580" s="174" t="s">
        <v>857</v>
      </c>
      <c r="C580" s="175"/>
      <c r="D580" s="176"/>
      <c r="E580" s="176"/>
      <c r="F580" s="176"/>
      <c r="G580" s="177"/>
      <c r="H580" s="180"/>
      <c r="I580" s="190"/>
      <c r="J580" s="190"/>
      <c r="K580" s="188"/>
      <c r="L580" s="191"/>
      <c r="M580" s="175"/>
      <c r="N580" s="51"/>
    </row>
    <row r="581" s="37" customFormat="1" spans="1:14">
      <c r="A581" s="179"/>
      <c r="B581" s="174" t="s">
        <v>858</v>
      </c>
      <c r="C581" s="175"/>
      <c r="D581" s="176"/>
      <c r="E581" s="176"/>
      <c r="F581" s="176"/>
      <c r="G581" s="177"/>
      <c r="H581" s="180"/>
      <c r="I581" s="190"/>
      <c r="J581" s="190"/>
      <c r="K581" s="188"/>
      <c r="L581" s="191"/>
      <c r="M581" s="175"/>
      <c r="N581" s="51"/>
    </row>
    <row r="582" s="37" customFormat="1" spans="1:14">
      <c r="A582" s="179"/>
      <c r="B582" s="174" t="s">
        <v>859</v>
      </c>
      <c r="C582" s="175"/>
      <c r="D582" s="176"/>
      <c r="E582" s="176"/>
      <c r="F582" s="176"/>
      <c r="G582" s="177"/>
      <c r="H582" s="180"/>
      <c r="I582" s="190"/>
      <c r="J582" s="190"/>
      <c r="K582" s="188"/>
      <c r="L582" s="191"/>
      <c r="M582" s="175"/>
      <c r="N582" s="51"/>
    </row>
    <row r="583" s="37" customFormat="1" spans="1:14">
      <c r="A583" s="192" t="s">
        <v>82</v>
      </c>
      <c r="B583" s="174" t="s">
        <v>859</v>
      </c>
      <c r="C583" s="175"/>
      <c r="D583" s="176"/>
      <c r="E583" s="176"/>
      <c r="F583" s="176"/>
      <c r="G583" s="177"/>
      <c r="H583" s="178"/>
      <c r="I583" s="198"/>
      <c r="J583" s="198"/>
      <c r="K583" s="189"/>
      <c r="L583" s="188"/>
      <c r="M583" s="175"/>
      <c r="N583" s="51"/>
    </row>
    <row r="584" s="37" customFormat="1" spans="1:14">
      <c r="A584" s="192"/>
      <c r="B584" s="174" t="s">
        <v>860</v>
      </c>
      <c r="C584" s="175"/>
      <c r="D584" s="176"/>
      <c r="E584" s="176"/>
      <c r="F584" s="176"/>
      <c r="G584" s="177"/>
      <c r="H584" s="180"/>
      <c r="I584" s="198"/>
      <c r="J584" s="198"/>
      <c r="K584" s="191"/>
      <c r="L584" s="188"/>
      <c r="M584" s="175"/>
      <c r="N584" s="51"/>
    </row>
    <row r="585" s="37" customFormat="1" spans="1:14">
      <c r="A585" s="192"/>
      <c r="B585" s="174" t="s">
        <v>861</v>
      </c>
      <c r="C585" s="175"/>
      <c r="D585" s="176"/>
      <c r="E585" s="176"/>
      <c r="F585" s="176"/>
      <c r="G585" s="177"/>
      <c r="H585" s="180"/>
      <c r="I585" s="198"/>
      <c r="J585" s="198"/>
      <c r="K585" s="191"/>
      <c r="L585" s="188"/>
      <c r="M585" s="175"/>
      <c r="N585" s="51"/>
    </row>
    <row r="586" s="37" customFormat="1" spans="1:14">
      <c r="A586" s="192"/>
      <c r="B586" s="174" t="s">
        <v>862</v>
      </c>
      <c r="C586" s="175"/>
      <c r="D586" s="176"/>
      <c r="E586" s="176"/>
      <c r="F586" s="176"/>
      <c r="G586" s="177"/>
      <c r="H586" s="180"/>
      <c r="I586" s="198"/>
      <c r="J586" s="198"/>
      <c r="K586" s="191"/>
      <c r="L586" s="188"/>
      <c r="M586" s="175"/>
      <c r="N586" s="51"/>
    </row>
    <row r="587" s="37" customFormat="1" spans="1:14">
      <c r="A587" s="192"/>
      <c r="B587" s="174" t="s">
        <v>863</v>
      </c>
      <c r="C587" s="175"/>
      <c r="D587" s="176"/>
      <c r="E587" s="176"/>
      <c r="F587" s="176"/>
      <c r="G587" s="177"/>
      <c r="H587" s="180"/>
      <c r="I587" s="198"/>
      <c r="J587" s="198"/>
      <c r="K587" s="191"/>
      <c r="L587" s="188"/>
      <c r="M587" s="175"/>
      <c r="N587" s="51"/>
    </row>
    <row r="588" s="37" customFormat="1" spans="1:14">
      <c r="A588" s="192"/>
      <c r="B588" s="174" t="s">
        <v>864</v>
      </c>
      <c r="C588" s="175"/>
      <c r="D588" s="176"/>
      <c r="E588" s="176"/>
      <c r="F588" s="176"/>
      <c r="G588" s="177"/>
      <c r="H588" s="180"/>
      <c r="I588" s="198"/>
      <c r="J588" s="198"/>
      <c r="K588" s="191"/>
      <c r="L588" s="188"/>
      <c r="M588" s="175"/>
      <c r="N588" s="51"/>
    </row>
    <row r="589" s="37" customFormat="1" spans="1:14">
      <c r="A589" s="192"/>
      <c r="B589" s="174" t="s">
        <v>865</v>
      </c>
      <c r="C589" s="175"/>
      <c r="D589" s="176"/>
      <c r="E589" s="176"/>
      <c r="F589" s="176"/>
      <c r="G589" s="177"/>
      <c r="H589" s="180"/>
      <c r="I589" s="198"/>
      <c r="J589" s="198"/>
      <c r="K589" s="191"/>
      <c r="L589" s="188"/>
      <c r="M589" s="175"/>
      <c r="N589" s="51"/>
    </row>
    <row r="590" s="37" customFormat="1" spans="1:14">
      <c r="A590" s="192"/>
      <c r="B590" s="174" t="s">
        <v>866</v>
      </c>
      <c r="C590" s="175"/>
      <c r="D590" s="193"/>
      <c r="E590" s="193"/>
      <c r="F590" s="193"/>
      <c r="G590" s="177"/>
      <c r="H590" s="180"/>
      <c r="I590" s="198"/>
      <c r="J590" s="198"/>
      <c r="K590" s="191"/>
      <c r="L590" s="188"/>
      <c r="M590" s="175"/>
      <c r="N590" s="51"/>
    </row>
    <row r="591" s="37" customFormat="1" spans="1:14">
      <c r="A591" s="192"/>
      <c r="B591" s="174" t="s">
        <v>867</v>
      </c>
      <c r="C591" s="175"/>
      <c r="D591" s="176"/>
      <c r="E591" s="176"/>
      <c r="F591" s="176"/>
      <c r="G591" s="177"/>
      <c r="H591" s="180"/>
      <c r="I591" s="198"/>
      <c r="J591" s="198"/>
      <c r="K591" s="191"/>
      <c r="L591" s="188"/>
      <c r="M591" s="175"/>
      <c r="N591" s="51"/>
    </row>
    <row r="592" s="37" customFormat="1" spans="1:14">
      <c r="A592" s="192"/>
      <c r="B592" s="174" t="s">
        <v>868</v>
      </c>
      <c r="C592" s="175"/>
      <c r="D592" s="176"/>
      <c r="E592" s="176"/>
      <c r="F592" s="176"/>
      <c r="G592" s="177"/>
      <c r="H592" s="180"/>
      <c r="I592" s="198"/>
      <c r="J592" s="198"/>
      <c r="K592" s="191"/>
      <c r="L592" s="188"/>
      <c r="M592" s="175"/>
      <c r="N592" s="51"/>
    </row>
    <row r="593" s="37" customFormat="1" spans="1:14">
      <c r="A593" s="192"/>
      <c r="B593" s="174" t="s">
        <v>869</v>
      </c>
      <c r="C593" s="175"/>
      <c r="D593" s="176"/>
      <c r="E593" s="176"/>
      <c r="F593" s="176"/>
      <c r="G593" s="177"/>
      <c r="H593" s="180"/>
      <c r="I593" s="198"/>
      <c r="J593" s="198"/>
      <c r="K593" s="191"/>
      <c r="L593" s="188"/>
      <c r="M593" s="175"/>
      <c r="N593" s="51"/>
    </row>
    <row r="594" s="37" customFormat="1" spans="1:14">
      <c r="A594" s="192"/>
      <c r="B594" s="174" t="s">
        <v>870</v>
      </c>
      <c r="C594" s="175"/>
      <c r="D594" s="176"/>
      <c r="E594" s="176"/>
      <c r="F594" s="176"/>
      <c r="G594" s="177"/>
      <c r="H594" s="180"/>
      <c r="I594" s="198"/>
      <c r="J594" s="198"/>
      <c r="K594" s="191"/>
      <c r="L594" s="188"/>
      <c r="M594" s="175"/>
      <c r="N594" s="51"/>
    </row>
    <row r="595" s="37" customFormat="1" spans="1:14">
      <c r="A595" s="192"/>
      <c r="B595" s="174" t="s">
        <v>871</v>
      </c>
      <c r="C595" s="175"/>
      <c r="D595" s="176"/>
      <c r="E595" s="176"/>
      <c r="F595" s="176"/>
      <c r="G595" s="177"/>
      <c r="H595" s="194"/>
      <c r="I595" s="198"/>
      <c r="J595" s="198"/>
      <c r="K595" s="199"/>
      <c r="L595" s="188"/>
      <c r="M595" s="175"/>
      <c r="N595" s="51"/>
    </row>
    <row r="596" s="37" customFormat="1" spans="1:14">
      <c r="A596" s="173" t="s">
        <v>83</v>
      </c>
      <c r="B596" s="195" t="s">
        <v>872</v>
      </c>
      <c r="C596" s="175"/>
      <c r="D596" s="176"/>
      <c r="E596" s="176"/>
      <c r="F596" s="176"/>
      <c r="G596" s="177"/>
      <c r="H596" s="180"/>
      <c r="I596" s="187"/>
      <c r="J596" s="187"/>
      <c r="K596" s="189"/>
      <c r="L596" s="189"/>
      <c r="M596" s="175"/>
      <c r="N596" s="51"/>
    </row>
    <row r="597" s="37" customFormat="1" spans="1:14">
      <c r="A597" s="179"/>
      <c r="B597" s="195" t="s">
        <v>873</v>
      </c>
      <c r="C597" s="175"/>
      <c r="D597" s="176"/>
      <c r="E597" s="176"/>
      <c r="F597" s="176"/>
      <c r="G597" s="177"/>
      <c r="H597" s="180"/>
      <c r="I597" s="190"/>
      <c r="J597" s="190"/>
      <c r="K597" s="191"/>
      <c r="L597" s="191"/>
      <c r="M597" s="175"/>
      <c r="N597" s="51"/>
    </row>
    <row r="598" s="37" customFormat="1" spans="1:14">
      <c r="A598" s="179"/>
      <c r="B598" s="195" t="s">
        <v>874</v>
      </c>
      <c r="C598" s="175"/>
      <c r="D598" s="176"/>
      <c r="E598" s="176"/>
      <c r="F598" s="176"/>
      <c r="G598" s="177"/>
      <c r="H598" s="180"/>
      <c r="I598" s="190"/>
      <c r="J598" s="190"/>
      <c r="K598" s="191"/>
      <c r="L598" s="191"/>
      <c r="M598" s="175"/>
      <c r="N598" s="51"/>
    </row>
    <row r="599" s="37" customFormat="1" spans="1:14">
      <c r="A599" s="179"/>
      <c r="B599" s="195" t="s">
        <v>875</v>
      </c>
      <c r="C599" s="175"/>
      <c r="D599" s="176"/>
      <c r="E599" s="176"/>
      <c r="F599" s="176"/>
      <c r="G599" s="177"/>
      <c r="H599" s="180"/>
      <c r="I599" s="190"/>
      <c r="J599" s="190"/>
      <c r="K599" s="191"/>
      <c r="L599" s="191"/>
      <c r="M599" s="175"/>
      <c r="N599" s="51"/>
    </row>
    <row r="600" s="37" customFormat="1" spans="1:14">
      <c r="A600" s="179"/>
      <c r="B600" s="195" t="s">
        <v>876</v>
      </c>
      <c r="C600" s="175"/>
      <c r="D600" s="176"/>
      <c r="E600" s="176"/>
      <c r="F600" s="176"/>
      <c r="G600" s="177"/>
      <c r="H600" s="180"/>
      <c r="I600" s="190"/>
      <c r="J600" s="190"/>
      <c r="K600" s="191"/>
      <c r="L600" s="191"/>
      <c r="M600" s="175"/>
      <c r="N600" s="51"/>
    </row>
    <row r="601" s="37" customFormat="1" spans="1:14">
      <c r="A601" s="179"/>
      <c r="B601" s="195" t="s">
        <v>877</v>
      </c>
      <c r="C601" s="175"/>
      <c r="D601" s="176"/>
      <c r="E601" s="176"/>
      <c r="F601" s="176"/>
      <c r="G601" s="177"/>
      <c r="H601" s="180"/>
      <c r="I601" s="190"/>
      <c r="J601" s="190"/>
      <c r="K601" s="191"/>
      <c r="L601" s="191"/>
      <c r="M601" s="175"/>
      <c r="N601" s="51"/>
    </row>
    <row r="602" s="37" customFormat="1" spans="1:14">
      <c r="A602" s="179"/>
      <c r="B602" s="195" t="s">
        <v>878</v>
      </c>
      <c r="C602" s="175"/>
      <c r="D602" s="176"/>
      <c r="E602" s="176"/>
      <c r="F602" s="176"/>
      <c r="G602" s="177"/>
      <c r="H602" s="180"/>
      <c r="I602" s="190"/>
      <c r="J602" s="190"/>
      <c r="K602" s="191"/>
      <c r="L602" s="191"/>
      <c r="M602" s="175"/>
      <c r="N602" s="51"/>
    </row>
    <row r="603" s="37" customFormat="1" spans="1:14">
      <c r="A603" s="179"/>
      <c r="B603" s="195" t="s">
        <v>879</v>
      </c>
      <c r="C603" s="175"/>
      <c r="D603" s="176"/>
      <c r="E603" s="176"/>
      <c r="F603" s="176"/>
      <c r="G603" s="177"/>
      <c r="H603" s="180"/>
      <c r="I603" s="190"/>
      <c r="J603" s="190"/>
      <c r="K603" s="191"/>
      <c r="L603" s="191"/>
      <c r="M603" s="175"/>
      <c r="N603" s="51"/>
    </row>
    <row r="604" s="37" customFormat="1" spans="1:14">
      <c r="A604" s="179"/>
      <c r="B604" s="195" t="s">
        <v>880</v>
      </c>
      <c r="C604" s="175"/>
      <c r="D604" s="176"/>
      <c r="E604" s="176"/>
      <c r="F604" s="176"/>
      <c r="G604" s="177"/>
      <c r="H604" s="180"/>
      <c r="I604" s="190"/>
      <c r="J604" s="190"/>
      <c r="K604" s="191"/>
      <c r="L604" s="191"/>
      <c r="M604" s="175"/>
      <c r="N604" s="51"/>
    </row>
    <row r="605" s="37" customFormat="1" spans="1:14">
      <c r="A605" s="179"/>
      <c r="B605" s="195" t="s">
        <v>881</v>
      </c>
      <c r="C605" s="175"/>
      <c r="D605" s="176"/>
      <c r="E605" s="176"/>
      <c r="F605" s="176"/>
      <c r="G605" s="177"/>
      <c r="H605" s="180"/>
      <c r="I605" s="190"/>
      <c r="J605" s="190"/>
      <c r="K605" s="191"/>
      <c r="L605" s="191"/>
      <c r="M605" s="175"/>
      <c r="N605" s="51"/>
    </row>
    <row r="606" s="37" customFormat="1" spans="1:14">
      <c r="A606" s="179"/>
      <c r="B606" s="195" t="s">
        <v>882</v>
      </c>
      <c r="C606" s="175"/>
      <c r="D606" s="176"/>
      <c r="E606" s="176"/>
      <c r="F606" s="176"/>
      <c r="G606" s="177"/>
      <c r="H606" s="180"/>
      <c r="I606" s="190"/>
      <c r="J606" s="190"/>
      <c r="K606" s="191"/>
      <c r="L606" s="191"/>
      <c r="M606" s="175"/>
      <c r="N606" s="51"/>
    </row>
    <row r="607" s="37" customFormat="1" spans="1:14">
      <c r="A607" s="179"/>
      <c r="B607" s="195" t="s">
        <v>883</v>
      </c>
      <c r="C607" s="175"/>
      <c r="D607" s="176"/>
      <c r="E607" s="176"/>
      <c r="F607" s="176"/>
      <c r="G607" s="177"/>
      <c r="H607" s="180"/>
      <c r="I607" s="190"/>
      <c r="J607" s="190"/>
      <c r="K607" s="191"/>
      <c r="L607" s="191"/>
      <c r="M607" s="175"/>
      <c r="N607" s="51"/>
    </row>
    <row r="608" s="37" customFormat="1" spans="1:14">
      <c r="A608" s="179"/>
      <c r="B608" s="195" t="s">
        <v>884</v>
      </c>
      <c r="C608" s="175"/>
      <c r="D608" s="176"/>
      <c r="E608" s="176"/>
      <c r="F608" s="176"/>
      <c r="G608" s="177"/>
      <c r="H608" s="180"/>
      <c r="I608" s="190"/>
      <c r="J608" s="190"/>
      <c r="K608" s="191"/>
      <c r="L608" s="191"/>
      <c r="M608" s="175"/>
      <c r="N608" s="51"/>
    </row>
    <row r="609" s="37" customFormat="1" spans="1:14">
      <c r="A609" s="196" t="s">
        <v>84</v>
      </c>
      <c r="B609" s="197" t="s">
        <v>885</v>
      </c>
      <c r="C609" s="175"/>
      <c r="D609" s="176"/>
      <c r="E609" s="176"/>
      <c r="F609" s="176"/>
      <c r="G609" s="177"/>
      <c r="H609" s="178"/>
      <c r="I609" s="198"/>
      <c r="J609" s="198"/>
      <c r="K609" s="189"/>
      <c r="L609" s="188"/>
      <c r="M609" s="175"/>
      <c r="N609" s="51"/>
    </row>
    <row r="610" s="37" customFormat="1" spans="1:14">
      <c r="A610" s="196"/>
      <c r="B610" s="197" t="s">
        <v>886</v>
      </c>
      <c r="C610" s="175"/>
      <c r="D610" s="176"/>
      <c r="E610" s="176"/>
      <c r="F610" s="176"/>
      <c r="G610" s="177"/>
      <c r="H610" s="180"/>
      <c r="I610" s="198"/>
      <c r="J610" s="198"/>
      <c r="K610" s="191"/>
      <c r="L610" s="188"/>
      <c r="M610" s="175"/>
      <c r="N610" s="51"/>
    </row>
    <row r="611" s="37" customFormat="1" spans="1:14">
      <c r="A611" s="196"/>
      <c r="B611" s="197" t="s">
        <v>887</v>
      </c>
      <c r="C611" s="175"/>
      <c r="D611" s="176"/>
      <c r="E611" s="176"/>
      <c r="F611" s="176"/>
      <c r="G611" s="177"/>
      <c r="H611" s="180"/>
      <c r="I611" s="198"/>
      <c r="J611" s="198"/>
      <c r="K611" s="191"/>
      <c r="L611" s="188"/>
      <c r="M611" s="175"/>
      <c r="N611" s="51"/>
    </row>
    <row r="612" s="37" customFormat="1" spans="1:14">
      <c r="A612" s="196"/>
      <c r="B612" s="197" t="s">
        <v>888</v>
      </c>
      <c r="C612" s="175"/>
      <c r="D612" s="176"/>
      <c r="E612" s="176"/>
      <c r="F612" s="176"/>
      <c r="G612" s="177"/>
      <c r="H612" s="180"/>
      <c r="I612" s="198"/>
      <c r="J612" s="198"/>
      <c r="K612" s="191"/>
      <c r="L612" s="188"/>
      <c r="M612" s="175"/>
      <c r="N612" s="51"/>
    </row>
    <row r="613" s="37" customFormat="1" spans="1:14">
      <c r="A613" s="196"/>
      <c r="B613" s="197" t="s">
        <v>889</v>
      </c>
      <c r="C613" s="175"/>
      <c r="D613" s="176"/>
      <c r="E613" s="176"/>
      <c r="F613" s="176"/>
      <c r="G613" s="177"/>
      <c r="H613" s="180"/>
      <c r="I613" s="198"/>
      <c r="J613" s="198"/>
      <c r="K613" s="191"/>
      <c r="L613" s="188"/>
      <c r="M613" s="175"/>
      <c r="N613" s="51"/>
    </row>
    <row r="614" s="37" customFormat="1" spans="1:14">
      <c r="A614" s="196"/>
      <c r="B614" s="197" t="s">
        <v>890</v>
      </c>
      <c r="C614" s="175"/>
      <c r="D614" s="176"/>
      <c r="E614" s="176"/>
      <c r="F614" s="176"/>
      <c r="G614" s="177"/>
      <c r="H614" s="180"/>
      <c r="I614" s="198"/>
      <c r="J614" s="198"/>
      <c r="K614" s="191"/>
      <c r="L614" s="188"/>
      <c r="M614" s="175"/>
      <c r="N614" s="51"/>
    </row>
    <row r="615" s="37" customFormat="1" spans="1:14">
      <c r="A615" s="196"/>
      <c r="B615" s="197" t="s">
        <v>891</v>
      </c>
      <c r="C615" s="175"/>
      <c r="D615" s="176"/>
      <c r="E615" s="176"/>
      <c r="F615" s="176"/>
      <c r="G615" s="177"/>
      <c r="H615" s="180"/>
      <c r="I615" s="198"/>
      <c r="J615" s="198"/>
      <c r="K615" s="191"/>
      <c r="L615" s="188"/>
      <c r="M615" s="175"/>
      <c r="N615" s="51"/>
    </row>
    <row r="616" s="37" customFormat="1" spans="1:14">
      <c r="A616" s="196"/>
      <c r="B616" s="197" t="s">
        <v>892</v>
      </c>
      <c r="C616" s="175"/>
      <c r="D616" s="176"/>
      <c r="E616" s="176"/>
      <c r="F616" s="176"/>
      <c r="G616" s="177"/>
      <c r="H616" s="180"/>
      <c r="I616" s="198"/>
      <c r="J616" s="198"/>
      <c r="K616" s="191"/>
      <c r="L616" s="188"/>
      <c r="M616" s="175"/>
      <c r="N616" s="51"/>
    </row>
    <row r="617" s="37" customFormat="1" spans="1:14">
      <c r="A617" s="196"/>
      <c r="B617" s="197" t="s">
        <v>893</v>
      </c>
      <c r="C617" s="175"/>
      <c r="D617" s="176"/>
      <c r="E617" s="176"/>
      <c r="F617" s="176"/>
      <c r="G617" s="177"/>
      <c r="H617" s="180"/>
      <c r="I617" s="198"/>
      <c r="J617" s="198"/>
      <c r="K617" s="191"/>
      <c r="L617" s="188"/>
      <c r="M617" s="175"/>
      <c r="N617" s="51"/>
    </row>
    <row r="618" s="37" customFormat="1" spans="1:14">
      <c r="A618" s="196"/>
      <c r="B618" s="197" t="s">
        <v>894</v>
      </c>
      <c r="C618" s="175"/>
      <c r="D618" s="176"/>
      <c r="E618" s="176"/>
      <c r="F618" s="176"/>
      <c r="G618" s="177"/>
      <c r="H618" s="180"/>
      <c r="I618" s="198"/>
      <c r="J618" s="198"/>
      <c r="K618" s="191"/>
      <c r="L618" s="188"/>
      <c r="M618" s="175"/>
      <c r="N618" s="51"/>
    </row>
    <row r="619" s="37" customFormat="1" spans="1:14">
      <c r="A619" s="196"/>
      <c r="B619" s="197" t="s">
        <v>884</v>
      </c>
      <c r="C619" s="175"/>
      <c r="D619" s="176"/>
      <c r="E619" s="176"/>
      <c r="F619" s="176"/>
      <c r="G619" s="177"/>
      <c r="H619" s="180"/>
      <c r="I619" s="198"/>
      <c r="J619" s="198"/>
      <c r="K619" s="191"/>
      <c r="L619" s="188"/>
      <c r="M619" s="175"/>
      <c r="N619" s="51"/>
    </row>
    <row r="620" s="37" customFormat="1" spans="1:14">
      <c r="A620" s="196"/>
      <c r="B620" s="197" t="s">
        <v>895</v>
      </c>
      <c r="C620" s="175"/>
      <c r="D620" s="176"/>
      <c r="E620" s="176"/>
      <c r="F620" s="176"/>
      <c r="G620" s="177"/>
      <c r="H620" s="180"/>
      <c r="I620" s="198"/>
      <c r="J620" s="198"/>
      <c r="K620" s="191"/>
      <c r="L620" s="188"/>
      <c r="M620" s="175"/>
      <c r="N620" s="51"/>
    </row>
    <row r="621" s="37" customFormat="1" spans="1:14">
      <c r="A621" s="196" t="s">
        <v>85</v>
      </c>
      <c r="B621" s="195" t="s">
        <v>884</v>
      </c>
      <c r="C621" s="175"/>
      <c r="D621" s="176"/>
      <c r="E621" s="176"/>
      <c r="F621" s="176"/>
      <c r="G621" s="177"/>
      <c r="H621" s="178"/>
      <c r="I621" s="198"/>
      <c r="J621" s="198"/>
      <c r="K621" s="189"/>
      <c r="L621" s="188"/>
      <c r="M621" s="175"/>
      <c r="N621" s="51"/>
    </row>
    <row r="622" s="37" customFormat="1" spans="1:14">
      <c r="A622" s="196"/>
      <c r="B622" s="195" t="s">
        <v>896</v>
      </c>
      <c r="C622" s="175"/>
      <c r="D622" s="176"/>
      <c r="E622" s="176"/>
      <c r="F622" s="176"/>
      <c r="G622" s="177"/>
      <c r="H622" s="180"/>
      <c r="I622" s="198"/>
      <c r="J622" s="198"/>
      <c r="K622" s="191"/>
      <c r="L622" s="188"/>
      <c r="M622" s="175"/>
      <c r="N622" s="51"/>
    </row>
    <row r="623" s="37" customFormat="1" spans="1:14">
      <c r="A623" s="196"/>
      <c r="B623" s="195" t="s">
        <v>897</v>
      </c>
      <c r="C623" s="175"/>
      <c r="D623" s="176"/>
      <c r="E623" s="176"/>
      <c r="F623" s="176"/>
      <c r="G623" s="177"/>
      <c r="H623" s="180"/>
      <c r="I623" s="198"/>
      <c r="J623" s="198"/>
      <c r="K623" s="191"/>
      <c r="L623" s="188"/>
      <c r="M623" s="175"/>
      <c r="N623" s="51"/>
    </row>
    <row r="624" s="37" customFormat="1" spans="1:14">
      <c r="A624" s="196"/>
      <c r="B624" s="195" t="s">
        <v>898</v>
      </c>
      <c r="C624" s="175"/>
      <c r="D624" s="176"/>
      <c r="E624" s="176"/>
      <c r="F624" s="176"/>
      <c r="G624" s="177"/>
      <c r="H624" s="180"/>
      <c r="I624" s="198"/>
      <c r="J624" s="198"/>
      <c r="K624" s="191"/>
      <c r="L624" s="188"/>
      <c r="M624" s="175"/>
      <c r="N624" s="51"/>
    </row>
    <row r="625" s="37" customFormat="1" spans="1:14">
      <c r="A625" s="196"/>
      <c r="B625" s="195" t="s">
        <v>899</v>
      </c>
      <c r="C625" s="175"/>
      <c r="D625" s="176"/>
      <c r="E625" s="176"/>
      <c r="F625" s="176"/>
      <c r="G625" s="177"/>
      <c r="H625" s="180"/>
      <c r="I625" s="198"/>
      <c r="J625" s="198"/>
      <c r="K625" s="191"/>
      <c r="L625" s="188"/>
      <c r="M625" s="175"/>
      <c r="N625" s="51"/>
    </row>
    <row r="626" s="37" customFormat="1" spans="1:14">
      <c r="A626" s="196"/>
      <c r="B626" s="195" t="s">
        <v>900</v>
      </c>
      <c r="C626" s="175"/>
      <c r="D626" s="176"/>
      <c r="E626" s="176"/>
      <c r="F626" s="176"/>
      <c r="G626" s="177"/>
      <c r="H626" s="180"/>
      <c r="I626" s="198"/>
      <c r="J626" s="198"/>
      <c r="K626" s="191"/>
      <c r="L626" s="188"/>
      <c r="M626" s="175"/>
      <c r="N626" s="51"/>
    </row>
    <row r="627" s="37" customFormat="1" spans="1:14">
      <c r="A627" s="196"/>
      <c r="B627" s="195" t="s">
        <v>901</v>
      </c>
      <c r="C627" s="175"/>
      <c r="D627" s="176"/>
      <c r="E627" s="176"/>
      <c r="F627" s="176"/>
      <c r="G627" s="177"/>
      <c r="H627" s="180"/>
      <c r="I627" s="198"/>
      <c r="J627" s="198"/>
      <c r="K627" s="191"/>
      <c r="L627" s="188"/>
      <c r="M627" s="175"/>
      <c r="N627" s="51"/>
    </row>
    <row r="628" s="37" customFormat="1" spans="1:14">
      <c r="A628" s="196"/>
      <c r="B628" s="195" t="s">
        <v>902</v>
      </c>
      <c r="C628" s="175"/>
      <c r="D628" s="176"/>
      <c r="E628" s="176"/>
      <c r="F628" s="176"/>
      <c r="G628" s="177"/>
      <c r="H628" s="180"/>
      <c r="I628" s="198"/>
      <c r="J628" s="198"/>
      <c r="K628" s="191"/>
      <c r="L628" s="188"/>
      <c r="M628" s="175"/>
      <c r="N628" s="51"/>
    </row>
    <row r="629" s="37" customFormat="1" spans="1:14">
      <c r="A629" s="196"/>
      <c r="B629" s="195" t="s">
        <v>903</v>
      </c>
      <c r="C629" s="175"/>
      <c r="D629" s="176"/>
      <c r="E629" s="176"/>
      <c r="F629" s="176"/>
      <c r="G629" s="177"/>
      <c r="H629" s="180"/>
      <c r="I629" s="198"/>
      <c r="J629" s="198"/>
      <c r="K629" s="191"/>
      <c r="L629" s="188"/>
      <c r="M629" s="175"/>
      <c r="N629" s="51"/>
    </row>
    <row r="630" s="37" customFormat="1" spans="1:14">
      <c r="A630" s="196"/>
      <c r="B630" s="195" t="s">
        <v>904</v>
      </c>
      <c r="C630" s="175"/>
      <c r="D630" s="176"/>
      <c r="E630" s="176"/>
      <c r="F630" s="176"/>
      <c r="G630" s="177"/>
      <c r="H630" s="180"/>
      <c r="I630" s="198"/>
      <c r="J630" s="198"/>
      <c r="K630" s="191"/>
      <c r="L630" s="188"/>
      <c r="M630" s="175"/>
      <c r="N630" s="51"/>
    </row>
    <row r="631" s="37" customFormat="1" spans="1:14">
      <c r="A631" s="196"/>
      <c r="B631" s="195" t="s">
        <v>905</v>
      </c>
      <c r="C631" s="175"/>
      <c r="D631" s="176"/>
      <c r="E631" s="176"/>
      <c r="F631" s="176"/>
      <c r="G631" s="177"/>
      <c r="H631" s="180"/>
      <c r="I631" s="198"/>
      <c r="J631" s="198"/>
      <c r="K631" s="191"/>
      <c r="L631" s="188"/>
      <c r="M631" s="175"/>
      <c r="N631" s="51"/>
    </row>
    <row r="632" s="37" customFormat="1" spans="1:14">
      <c r="A632" s="196"/>
      <c r="B632" s="195" t="s">
        <v>906</v>
      </c>
      <c r="C632" s="175"/>
      <c r="D632" s="176"/>
      <c r="E632" s="176"/>
      <c r="F632" s="176"/>
      <c r="G632" s="177"/>
      <c r="H632" s="180"/>
      <c r="I632" s="198"/>
      <c r="J632" s="198"/>
      <c r="K632" s="191"/>
      <c r="L632" s="188"/>
      <c r="M632" s="175"/>
      <c r="N632" s="51"/>
    </row>
    <row r="633" s="37" customFormat="1" spans="1:14">
      <c r="A633" s="196"/>
      <c r="B633" s="195" t="s">
        <v>895</v>
      </c>
      <c r="C633" s="175"/>
      <c r="D633" s="176"/>
      <c r="E633" s="176"/>
      <c r="F633" s="176"/>
      <c r="G633" s="177"/>
      <c r="H633" s="194"/>
      <c r="I633" s="198"/>
      <c r="J633" s="198"/>
      <c r="K633" s="199"/>
      <c r="L633" s="188"/>
      <c r="M633" s="175"/>
      <c r="N633" s="51"/>
    </row>
    <row r="634" s="37" customFormat="1" spans="1:14">
      <c r="A634" s="196" t="s">
        <v>86</v>
      </c>
      <c r="B634" s="195" t="s">
        <v>883</v>
      </c>
      <c r="C634" s="175"/>
      <c r="D634" s="176"/>
      <c r="E634" s="176"/>
      <c r="F634" s="176"/>
      <c r="G634" s="177"/>
      <c r="H634" s="178"/>
      <c r="I634" s="198"/>
      <c r="J634" s="198"/>
      <c r="K634" s="189"/>
      <c r="L634" s="188"/>
      <c r="M634" s="175"/>
      <c r="N634" s="51"/>
    </row>
    <row r="635" s="37" customFormat="1" spans="1:14">
      <c r="A635" s="196"/>
      <c r="B635" s="195" t="s">
        <v>907</v>
      </c>
      <c r="C635" s="175"/>
      <c r="D635" s="176"/>
      <c r="E635" s="176"/>
      <c r="F635" s="176"/>
      <c r="G635" s="177"/>
      <c r="H635" s="180"/>
      <c r="I635" s="198"/>
      <c r="J635" s="198"/>
      <c r="K635" s="191"/>
      <c r="L635" s="188"/>
      <c r="M635" s="175"/>
      <c r="N635" s="51"/>
    </row>
    <row r="636" s="37" customFormat="1" spans="1:14">
      <c r="A636" s="196"/>
      <c r="B636" s="195" t="s">
        <v>908</v>
      </c>
      <c r="C636" s="175"/>
      <c r="D636" s="176"/>
      <c r="E636" s="176"/>
      <c r="F636" s="176"/>
      <c r="G636" s="177"/>
      <c r="H636" s="180"/>
      <c r="I636" s="198"/>
      <c r="J636" s="198"/>
      <c r="K636" s="191"/>
      <c r="L636" s="188"/>
      <c r="M636" s="175"/>
      <c r="N636" s="51"/>
    </row>
    <row r="637" s="37" customFormat="1" spans="1:14">
      <c r="A637" s="196"/>
      <c r="B637" s="195" t="s">
        <v>909</v>
      </c>
      <c r="C637" s="175"/>
      <c r="D637" s="176"/>
      <c r="E637" s="176"/>
      <c r="F637" s="176"/>
      <c r="G637" s="177"/>
      <c r="H637" s="180"/>
      <c r="I637" s="198"/>
      <c r="J637" s="198"/>
      <c r="K637" s="191"/>
      <c r="L637" s="188"/>
      <c r="M637" s="175"/>
      <c r="N637" s="51"/>
    </row>
    <row r="638" s="37" customFormat="1" spans="1:14">
      <c r="A638" s="196"/>
      <c r="B638" s="195" t="s">
        <v>910</v>
      </c>
      <c r="C638" s="175"/>
      <c r="D638" s="176"/>
      <c r="E638" s="176"/>
      <c r="F638" s="176"/>
      <c r="G638" s="177"/>
      <c r="H638" s="180"/>
      <c r="I638" s="198"/>
      <c r="J638" s="198"/>
      <c r="K638" s="191"/>
      <c r="L638" s="188"/>
      <c r="M638" s="175"/>
      <c r="N638" s="51"/>
    </row>
    <row r="639" s="37" customFormat="1" spans="1:14">
      <c r="A639" s="196"/>
      <c r="B639" s="195" t="s">
        <v>911</v>
      </c>
      <c r="C639" s="175"/>
      <c r="D639" s="176"/>
      <c r="E639" s="176"/>
      <c r="F639" s="176"/>
      <c r="G639" s="177"/>
      <c r="H639" s="180"/>
      <c r="I639" s="198"/>
      <c r="J639" s="198"/>
      <c r="K639" s="191"/>
      <c r="L639" s="188"/>
      <c r="M639" s="175"/>
      <c r="N639" s="51"/>
    </row>
    <row r="640" s="37" customFormat="1" spans="1:14">
      <c r="A640" s="196"/>
      <c r="B640" s="195" t="s">
        <v>912</v>
      </c>
      <c r="C640" s="175"/>
      <c r="D640" s="176"/>
      <c r="E640" s="176"/>
      <c r="F640" s="176"/>
      <c r="G640" s="177"/>
      <c r="H640" s="180"/>
      <c r="I640" s="198"/>
      <c r="J640" s="198"/>
      <c r="K640" s="191"/>
      <c r="L640" s="188"/>
      <c r="M640" s="175"/>
      <c r="N640" s="51"/>
    </row>
    <row r="641" s="37" customFormat="1" spans="1:14">
      <c r="A641" s="196"/>
      <c r="B641" s="195" t="s">
        <v>913</v>
      </c>
      <c r="C641" s="175"/>
      <c r="D641" s="176"/>
      <c r="E641" s="176"/>
      <c r="F641" s="176"/>
      <c r="G641" s="177"/>
      <c r="H641" s="180"/>
      <c r="I641" s="198"/>
      <c r="J641" s="198"/>
      <c r="K641" s="191"/>
      <c r="L641" s="188"/>
      <c r="M641" s="175"/>
      <c r="N641" s="51"/>
    </row>
    <row r="642" s="37" customFormat="1" spans="1:14">
      <c r="A642" s="196"/>
      <c r="B642" s="195" t="s">
        <v>914</v>
      </c>
      <c r="C642" s="175"/>
      <c r="D642" s="176"/>
      <c r="E642" s="176"/>
      <c r="F642" s="176"/>
      <c r="G642" s="177"/>
      <c r="H642" s="180"/>
      <c r="I642" s="198"/>
      <c r="J642" s="198"/>
      <c r="K642" s="191"/>
      <c r="L642" s="188"/>
      <c r="M642" s="175"/>
      <c r="N642" s="51"/>
    </row>
    <row r="643" s="37" customFormat="1" spans="1:14">
      <c r="A643" s="196"/>
      <c r="B643" s="200" t="s">
        <v>882</v>
      </c>
      <c r="C643" s="175"/>
      <c r="D643" s="176"/>
      <c r="E643" s="176"/>
      <c r="F643" s="176"/>
      <c r="G643" s="177"/>
      <c r="H643" s="180"/>
      <c r="I643" s="198"/>
      <c r="J643" s="198"/>
      <c r="K643" s="191"/>
      <c r="L643" s="188"/>
      <c r="M643" s="175"/>
      <c r="N643" s="51"/>
    </row>
    <row r="644" s="37" customFormat="1" spans="1:14">
      <c r="A644" s="196"/>
      <c r="B644" s="200" t="s">
        <v>915</v>
      </c>
      <c r="C644" s="175"/>
      <c r="D644" s="176"/>
      <c r="E644" s="176"/>
      <c r="F644" s="176"/>
      <c r="G644" s="177"/>
      <c r="H644" s="180"/>
      <c r="I644" s="198"/>
      <c r="J644" s="198"/>
      <c r="K644" s="191"/>
      <c r="L644" s="188"/>
      <c r="M644" s="175"/>
      <c r="N644" s="51"/>
    </row>
    <row r="645" s="37" customFormat="1" spans="1:14">
      <c r="A645" s="196" t="s">
        <v>87</v>
      </c>
      <c r="B645" s="195" t="s">
        <v>916</v>
      </c>
      <c r="C645" s="175"/>
      <c r="D645" s="176"/>
      <c r="E645" s="176"/>
      <c r="F645" s="176"/>
      <c r="G645" s="177"/>
      <c r="H645" s="201"/>
      <c r="I645" s="198"/>
      <c r="J645" s="198"/>
      <c r="K645" s="189"/>
      <c r="L645" s="188"/>
      <c r="M645" s="175"/>
      <c r="N645" s="51"/>
    </row>
    <row r="646" s="37" customFormat="1" spans="1:14">
      <c r="A646" s="196"/>
      <c r="B646" s="195" t="s">
        <v>917</v>
      </c>
      <c r="C646" s="175"/>
      <c r="D646" s="176"/>
      <c r="E646" s="176"/>
      <c r="F646" s="176"/>
      <c r="G646" s="177"/>
      <c r="H646" s="201"/>
      <c r="I646" s="198"/>
      <c r="J646" s="198"/>
      <c r="K646" s="191"/>
      <c r="L646" s="188"/>
      <c r="M646" s="175"/>
      <c r="N646" s="51"/>
    </row>
    <row r="647" s="37" customFormat="1" spans="1:14">
      <c r="A647" s="196"/>
      <c r="B647" s="195" t="s">
        <v>918</v>
      </c>
      <c r="C647" s="175"/>
      <c r="D647" s="176"/>
      <c r="E647" s="176"/>
      <c r="F647" s="176"/>
      <c r="G647" s="177"/>
      <c r="H647" s="201"/>
      <c r="I647" s="198"/>
      <c r="J647" s="198"/>
      <c r="K647" s="191"/>
      <c r="L647" s="188"/>
      <c r="M647" s="175"/>
      <c r="N647" s="51"/>
    </row>
    <row r="648" s="37" customFormat="1" spans="1:14">
      <c r="A648" s="196"/>
      <c r="B648" s="195" t="s">
        <v>919</v>
      </c>
      <c r="C648" s="175"/>
      <c r="D648" s="176"/>
      <c r="E648" s="176"/>
      <c r="F648" s="176"/>
      <c r="G648" s="177"/>
      <c r="H648" s="201"/>
      <c r="I648" s="198"/>
      <c r="J648" s="198"/>
      <c r="K648" s="191"/>
      <c r="L648" s="188"/>
      <c r="M648" s="175"/>
      <c r="N648" s="51"/>
    </row>
    <row r="649" s="37" customFormat="1" spans="1:14">
      <c r="A649" s="196"/>
      <c r="B649" s="195" t="s">
        <v>920</v>
      </c>
      <c r="C649" s="175"/>
      <c r="D649" s="176"/>
      <c r="E649" s="176"/>
      <c r="F649" s="176"/>
      <c r="G649" s="177"/>
      <c r="H649" s="201"/>
      <c r="I649" s="198"/>
      <c r="J649" s="198"/>
      <c r="K649" s="191"/>
      <c r="L649" s="188"/>
      <c r="M649" s="175"/>
      <c r="N649" s="51"/>
    </row>
    <row r="650" s="37" customFormat="1" spans="1:14">
      <c r="A650" s="196"/>
      <c r="B650" s="195" t="s">
        <v>921</v>
      </c>
      <c r="C650" s="175"/>
      <c r="D650" s="176"/>
      <c r="E650" s="176"/>
      <c r="F650" s="176"/>
      <c r="G650" s="177"/>
      <c r="H650" s="201"/>
      <c r="I650" s="198"/>
      <c r="J650" s="198"/>
      <c r="K650" s="191"/>
      <c r="L650" s="188"/>
      <c r="M650" s="175"/>
      <c r="N650" s="51"/>
    </row>
    <row r="651" s="37" customFormat="1" spans="1:14">
      <c r="A651" s="196"/>
      <c r="B651" s="195" t="s">
        <v>922</v>
      </c>
      <c r="C651" s="175"/>
      <c r="D651" s="176"/>
      <c r="E651" s="176"/>
      <c r="F651" s="176"/>
      <c r="G651" s="177"/>
      <c r="H651" s="201"/>
      <c r="I651" s="198"/>
      <c r="J651" s="198"/>
      <c r="K651" s="191"/>
      <c r="L651" s="188"/>
      <c r="M651" s="175"/>
      <c r="N651" s="51"/>
    </row>
    <row r="652" s="37" customFormat="1" spans="1:14">
      <c r="A652" s="196"/>
      <c r="B652" s="195" t="s">
        <v>923</v>
      </c>
      <c r="C652" s="175"/>
      <c r="D652" s="176"/>
      <c r="E652" s="176"/>
      <c r="F652" s="176"/>
      <c r="G652" s="177"/>
      <c r="H652" s="201"/>
      <c r="I652" s="198"/>
      <c r="J652" s="198"/>
      <c r="K652" s="191"/>
      <c r="L652" s="188"/>
      <c r="M652" s="175"/>
      <c r="N652" s="51"/>
    </row>
    <row r="653" s="37" customFormat="1" spans="1:14">
      <c r="A653" s="196" t="s">
        <v>88</v>
      </c>
      <c r="B653" s="195" t="s">
        <v>924</v>
      </c>
      <c r="C653" s="175"/>
      <c r="D653" s="176"/>
      <c r="E653" s="176"/>
      <c r="F653" s="176"/>
      <c r="G653" s="177"/>
      <c r="H653" s="177"/>
      <c r="I653" s="190"/>
      <c r="J653" s="198"/>
      <c r="K653" s="188"/>
      <c r="L653" s="188"/>
      <c r="M653" s="175"/>
      <c r="N653" s="51"/>
    </row>
    <row r="654" s="37" customFormat="1" spans="1:14">
      <c r="A654" s="196"/>
      <c r="B654" s="195" t="s">
        <v>925</v>
      </c>
      <c r="C654" s="175"/>
      <c r="D654" s="176"/>
      <c r="E654" s="176"/>
      <c r="F654" s="176"/>
      <c r="G654" s="177"/>
      <c r="H654" s="177"/>
      <c r="I654" s="190"/>
      <c r="J654" s="198"/>
      <c r="K654" s="188"/>
      <c r="L654" s="188"/>
      <c r="M654" s="175"/>
      <c r="N654" s="51"/>
    </row>
    <row r="655" s="37" customFormat="1" spans="1:14">
      <c r="A655" s="196"/>
      <c r="B655" s="195" t="s">
        <v>926</v>
      </c>
      <c r="C655" s="175"/>
      <c r="D655" s="176"/>
      <c r="E655" s="176"/>
      <c r="F655" s="176"/>
      <c r="G655" s="177"/>
      <c r="H655" s="177"/>
      <c r="I655" s="190"/>
      <c r="J655" s="198"/>
      <c r="K655" s="188"/>
      <c r="L655" s="188"/>
      <c r="M655" s="175"/>
      <c r="N655" s="51"/>
    </row>
    <row r="656" s="37" customFormat="1" spans="1:14">
      <c r="A656" s="196"/>
      <c r="B656" s="195" t="s">
        <v>927</v>
      </c>
      <c r="C656" s="175"/>
      <c r="D656" s="176"/>
      <c r="E656" s="176"/>
      <c r="F656" s="176"/>
      <c r="G656" s="177"/>
      <c r="H656" s="177"/>
      <c r="I656" s="190"/>
      <c r="J656" s="198"/>
      <c r="K656" s="188"/>
      <c r="L656" s="188"/>
      <c r="M656" s="175"/>
      <c r="N656" s="51"/>
    </row>
    <row r="657" s="37" customFormat="1" spans="1:14">
      <c r="A657" s="196"/>
      <c r="B657" s="195" t="s">
        <v>928</v>
      </c>
      <c r="C657" s="175"/>
      <c r="D657" s="176"/>
      <c r="E657" s="176"/>
      <c r="F657" s="176"/>
      <c r="G657" s="177"/>
      <c r="H657" s="177"/>
      <c r="I657" s="190"/>
      <c r="J657" s="198"/>
      <c r="K657" s="188"/>
      <c r="L657" s="188"/>
      <c r="M657" s="175"/>
      <c r="N657" s="51"/>
    </row>
    <row r="658" s="37" customFormat="1" spans="1:14">
      <c r="A658" s="196"/>
      <c r="B658" s="195" t="s">
        <v>929</v>
      </c>
      <c r="C658" s="175"/>
      <c r="D658" s="176"/>
      <c r="E658" s="176"/>
      <c r="F658" s="176"/>
      <c r="G658" s="177"/>
      <c r="H658" s="177"/>
      <c r="I658" s="190"/>
      <c r="J658" s="198"/>
      <c r="K658" s="188"/>
      <c r="L658" s="188"/>
      <c r="M658" s="175"/>
      <c r="N658" s="51"/>
    </row>
    <row r="659" s="37" customFormat="1" spans="1:14">
      <c r="A659" s="196"/>
      <c r="B659" s="195" t="s">
        <v>930</v>
      </c>
      <c r="C659" s="175"/>
      <c r="D659" s="176"/>
      <c r="E659" s="176"/>
      <c r="F659" s="176"/>
      <c r="G659" s="177"/>
      <c r="H659" s="177"/>
      <c r="I659" s="190"/>
      <c r="J659" s="198"/>
      <c r="K659" s="188"/>
      <c r="L659" s="188"/>
      <c r="M659" s="175"/>
      <c r="N659" s="51"/>
    </row>
    <row r="660" s="37" customFormat="1" spans="1:14">
      <c r="A660" s="196"/>
      <c r="B660" s="195" t="s">
        <v>931</v>
      </c>
      <c r="C660" s="175"/>
      <c r="D660" s="176"/>
      <c r="E660" s="176"/>
      <c r="F660" s="176"/>
      <c r="G660" s="177"/>
      <c r="H660" s="177"/>
      <c r="I660" s="190"/>
      <c r="J660" s="198"/>
      <c r="K660" s="188"/>
      <c r="L660" s="188"/>
      <c r="M660" s="175"/>
      <c r="N660" s="51"/>
    </row>
    <row r="661" s="37" customFormat="1" spans="1:14">
      <c r="A661" s="196"/>
      <c r="B661" s="200" t="s">
        <v>932</v>
      </c>
      <c r="C661" s="175"/>
      <c r="D661" s="176"/>
      <c r="E661" s="176"/>
      <c r="F661" s="176"/>
      <c r="G661" s="177"/>
      <c r="H661" s="177"/>
      <c r="I661" s="190"/>
      <c r="J661" s="198"/>
      <c r="K661" s="188"/>
      <c r="L661" s="188"/>
      <c r="M661" s="175"/>
      <c r="N661" s="51"/>
    </row>
    <row r="662" s="37" customFormat="1" spans="1:14">
      <c r="A662" s="196" t="s">
        <v>89</v>
      </c>
      <c r="B662" s="195" t="s">
        <v>933</v>
      </c>
      <c r="C662" s="175"/>
      <c r="D662" s="177"/>
      <c r="E662" s="177"/>
      <c r="F662" s="177"/>
      <c r="G662" s="202"/>
      <c r="H662" s="177"/>
      <c r="I662" s="198"/>
      <c r="J662" s="198"/>
      <c r="K662" s="191"/>
      <c r="L662" s="189"/>
      <c r="M662" s="205"/>
      <c r="N662" s="51"/>
    </row>
    <row r="663" s="37" customFormat="1" spans="1:14">
      <c r="A663" s="196"/>
      <c r="B663" s="195" t="s">
        <v>917</v>
      </c>
      <c r="C663" s="175"/>
      <c r="D663" s="177"/>
      <c r="E663" s="177"/>
      <c r="F663" s="177"/>
      <c r="G663" s="202"/>
      <c r="H663" s="177"/>
      <c r="I663" s="198"/>
      <c r="J663" s="198"/>
      <c r="K663" s="191"/>
      <c r="L663" s="191"/>
      <c r="M663" s="206"/>
      <c r="N663" s="51"/>
    </row>
    <row r="664" s="37" customFormat="1" spans="1:14">
      <c r="A664" s="196"/>
      <c r="B664" s="195" t="s">
        <v>919</v>
      </c>
      <c r="C664" s="175"/>
      <c r="D664" s="177"/>
      <c r="E664" s="177"/>
      <c r="F664" s="177"/>
      <c r="G664" s="202"/>
      <c r="H664" s="177"/>
      <c r="I664" s="198"/>
      <c r="J664" s="198"/>
      <c r="K664" s="191"/>
      <c r="L664" s="191"/>
      <c r="M664" s="206"/>
      <c r="N664" s="51"/>
    </row>
    <row r="665" s="37" customFormat="1" spans="1:14">
      <c r="A665" s="196"/>
      <c r="B665" s="195" t="s">
        <v>920</v>
      </c>
      <c r="C665" s="175"/>
      <c r="D665" s="177"/>
      <c r="E665" s="177"/>
      <c r="F665" s="177"/>
      <c r="G665" s="202"/>
      <c r="H665" s="177"/>
      <c r="I665" s="198"/>
      <c r="J665" s="198"/>
      <c r="K665" s="191"/>
      <c r="L665" s="191"/>
      <c r="M665" s="206"/>
      <c r="N665" s="51"/>
    </row>
    <row r="666" s="37" customFormat="1" spans="1:14">
      <c r="A666" s="196"/>
      <c r="B666" s="195" t="s">
        <v>861</v>
      </c>
      <c r="C666" s="175"/>
      <c r="D666" s="177"/>
      <c r="E666" s="177"/>
      <c r="F666" s="177"/>
      <c r="G666" s="202"/>
      <c r="H666" s="177"/>
      <c r="I666" s="198"/>
      <c r="J666" s="198"/>
      <c r="K666" s="191"/>
      <c r="L666" s="191"/>
      <c r="M666" s="206"/>
      <c r="N666" s="51"/>
    </row>
    <row r="667" s="37" customFormat="1" spans="1:14">
      <c r="A667" s="196"/>
      <c r="B667" s="195" t="s">
        <v>922</v>
      </c>
      <c r="C667" s="175"/>
      <c r="D667" s="177"/>
      <c r="E667" s="177"/>
      <c r="F667" s="177"/>
      <c r="G667" s="202"/>
      <c r="H667" s="177"/>
      <c r="I667" s="198"/>
      <c r="J667" s="198"/>
      <c r="K667" s="191"/>
      <c r="L667" s="191"/>
      <c r="M667" s="206"/>
      <c r="N667" s="51"/>
    </row>
    <row r="668" s="37" customFormat="1" spans="1:14">
      <c r="A668" s="196"/>
      <c r="B668" s="195" t="s">
        <v>862</v>
      </c>
      <c r="C668" s="175"/>
      <c r="D668" s="177"/>
      <c r="E668" s="177"/>
      <c r="F668" s="177"/>
      <c r="G668" s="202"/>
      <c r="H668" s="177"/>
      <c r="I668" s="198"/>
      <c r="J668" s="198"/>
      <c r="K668" s="191"/>
      <c r="L668" s="191"/>
      <c r="M668" s="206"/>
      <c r="N668" s="51"/>
    </row>
    <row r="669" s="37" customFormat="1" spans="1:14">
      <c r="A669" s="196"/>
      <c r="B669" s="195" t="s">
        <v>923</v>
      </c>
      <c r="C669" s="175"/>
      <c r="D669" s="177"/>
      <c r="E669" s="177"/>
      <c r="F669" s="177"/>
      <c r="G669" s="202"/>
      <c r="H669" s="177"/>
      <c r="I669" s="198"/>
      <c r="J669" s="198"/>
      <c r="K669" s="191"/>
      <c r="L669" s="191"/>
      <c r="M669" s="206"/>
      <c r="N669" s="51"/>
    </row>
    <row r="670" s="37" customFormat="1" spans="1:14">
      <c r="A670" s="196"/>
      <c r="B670" s="195" t="s">
        <v>934</v>
      </c>
      <c r="C670" s="175"/>
      <c r="D670" s="177"/>
      <c r="E670" s="177"/>
      <c r="F670" s="177"/>
      <c r="G670" s="202"/>
      <c r="H670" s="177"/>
      <c r="I670" s="198"/>
      <c r="J670" s="198"/>
      <c r="K670" s="191"/>
      <c r="L670" s="191"/>
      <c r="M670" s="206"/>
      <c r="N670" s="51"/>
    </row>
    <row r="671" s="37" customFormat="1" spans="1:14">
      <c r="A671" s="196"/>
      <c r="B671" s="195" t="s">
        <v>833</v>
      </c>
      <c r="C671" s="175"/>
      <c r="D671" s="177"/>
      <c r="E671" s="177"/>
      <c r="F671" s="177"/>
      <c r="G671" s="202"/>
      <c r="H671" s="177"/>
      <c r="I671" s="198"/>
      <c r="J671" s="198"/>
      <c r="K671" s="191"/>
      <c r="L671" s="191"/>
      <c r="M671" s="207"/>
      <c r="N671" s="51"/>
    </row>
    <row r="672" s="37" customFormat="1" spans="1:14">
      <c r="A672" s="173" t="s">
        <v>90</v>
      </c>
      <c r="B672" s="195" t="s">
        <v>924</v>
      </c>
      <c r="C672" s="175"/>
      <c r="D672" s="202"/>
      <c r="E672" s="176"/>
      <c r="F672" s="176"/>
      <c r="G672" s="177"/>
      <c r="H672" s="180"/>
      <c r="I672" s="187"/>
      <c r="J672" s="187"/>
      <c r="K672" s="189"/>
      <c r="L672" s="189"/>
      <c r="M672" s="175"/>
      <c r="N672" s="51"/>
    </row>
    <row r="673" s="37" customFormat="1" spans="1:14">
      <c r="A673" s="179"/>
      <c r="B673" s="195" t="s">
        <v>935</v>
      </c>
      <c r="C673" s="203"/>
      <c r="D673" s="202"/>
      <c r="E673" s="176"/>
      <c r="F673" s="176"/>
      <c r="G673" s="177"/>
      <c r="H673" s="180"/>
      <c r="I673" s="190"/>
      <c r="J673" s="190"/>
      <c r="K673" s="191"/>
      <c r="L673" s="191"/>
      <c r="M673" s="175"/>
      <c r="N673" s="51"/>
    </row>
    <row r="674" s="37" customFormat="1" spans="1:14">
      <c r="A674" s="179"/>
      <c r="B674" s="195" t="s">
        <v>936</v>
      </c>
      <c r="C674" s="203"/>
      <c r="D674" s="202"/>
      <c r="E674" s="176"/>
      <c r="F674" s="176"/>
      <c r="G674" s="177"/>
      <c r="H674" s="180"/>
      <c r="I674" s="190"/>
      <c r="J674" s="190"/>
      <c r="K674" s="191"/>
      <c r="L674" s="191"/>
      <c r="M674" s="175"/>
      <c r="N674" s="51"/>
    </row>
    <row r="675" s="37" customFormat="1" spans="1:14">
      <c r="A675" s="179"/>
      <c r="B675" s="195" t="s">
        <v>937</v>
      </c>
      <c r="C675" s="203"/>
      <c r="D675" s="202"/>
      <c r="E675" s="176"/>
      <c r="F675" s="176"/>
      <c r="G675" s="177"/>
      <c r="H675" s="180"/>
      <c r="I675" s="190"/>
      <c r="J675" s="190"/>
      <c r="K675" s="191"/>
      <c r="L675" s="191"/>
      <c r="M675" s="175"/>
      <c r="N675" s="51"/>
    </row>
    <row r="676" s="37" customFormat="1" spans="1:14">
      <c r="A676" s="179"/>
      <c r="B676" s="195" t="s">
        <v>918</v>
      </c>
      <c r="C676" s="203"/>
      <c r="D676" s="202"/>
      <c r="E676" s="176"/>
      <c r="F676" s="176"/>
      <c r="G676" s="177"/>
      <c r="H676" s="180"/>
      <c r="I676" s="190"/>
      <c r="J676" s="190"/>
      <c r="K676" s="191"/>
      <c r="L676" s="191"/>
      <c r="M676" s="175"/>
      <c r="N676" s="51"/>
    </row>
    <row r="677" s="37" customFormat="1" spans="1:14">
      <c r="A677" s="179"/>
      <c r="B677" s="195" t="s">
        <v>938</v>
      </c>
      <c r="C677" s="203"/>
      <c r="D677" s="202"/>
      <c r="E677" s="176"/>
      <c r="F677" s="176"/>
      <c r="G677" s="177"/>
      <c r="H677" s="180"/>
      <c r="I677" s="190"/>
      <c r="J677" s="190"/>
      <c r="K677" s="191"/>
      <c r="L677" s="191"/>
      <c r="M677" s="175"/>
      <c r="N677" s="51"/>
    </row>
    <row r="678" s="37" customFormat="1" spans="1:14">
      <c r="A678" s="173" t="s">
        <v>91</v>
      </c>
      <c r="B678" s="204" t="s">
        <v>939</v>
      </c>
      <c r="C678" s="203"/>
      <c r="D678" s="202"/>
      <c r="E678" s="176"/>
      <c r="F678" s="176"/>
      <c r="G678" s="177"/>
      <c r="H678" s="178"/>
      <c r="I678" s="198"/>
      <c r="J678" s="198"/>
      <c r="K678" s="189"/>
      <c r="L678" s="188"/>
      <c r="M678" s="175"/>
      <c r="N678" s="51"/>
    </row>
    <row r="679" s="37" customFormat="1" spans="1:14">
      <c r="A679" s="179"/>
      <c r="B679" s="197" t="s">
        <v>940</v>
      </c>
      <c r="C679" s="203"/>
      <c r="D679" s="202"/>
      <c r="E679" s="176"/>
      <c r="F679" s="176"/>
      <c r="G679" s="177"/>
      <c r="H679" s="180"/>
      <c r="I679" s="198"/>
      <c r="J679" s="198"/>
      <c r="K679" s="191"/>
      <c r="L679" s="188"/>
      <c r="M679" s="175"/>
      <c r="N679" s="51"/>
    </row>
    <row r="680" s="37" customFormat="1" spans="1:14">
      <c r="A680" s="179"/>
      <c r="B680" s="197" t="s">
        <v>941</v>
      </c>
      <c r="C680" s="203"/>
      <c r="D680" s="202"/>
      <c r="E680" s="176"/>
      <c r="F680" s="176"/>
      <c r="G680" s="177"/>
      <c r="H680" s="180"/>
      <c r="I680" s="198"/>
      <c r="J680" s="198"/>
      <c r="K680" s="191"/>
      <c r="L680" s="188"/>
      <c r="M680" s="175"/>
      <c r="N680" s="51"/>
    </row>
    <row r="681" s="37" customFormat="1" spans="1:14">
      <c r="A681" s="179"/>
      <c r="B681" s="197" t="s">
        <v>942</v>
      </c>
      <c r="C681" s="203"/>
      <c r="D681" s="202"/>
      <c r="E681" s="176"/>
      <c r="F681" s="176"/>
      <c r="G681" s="177"/>
      <c r="H681" s="180"/>
      <c r="I681" s="198"/>
      <c r="J681" s="198"/>
      <c r="K681" s="191"/>
      <c r="L681" s="188"/>
      <c r="M681" s="175"/>
      <c r="N681" s="51"/>
    </row>
    <row r="682" s="37" customFormat="1" spans="1:14">
      <c r="A682" s="179"/>
      <c r="B682" s="197" t="s">
        <v>933</v>
      </c>
      <c r="C682" s="203"/>
      <c r="D682" s="202"/>
      <c r="E682" s="176"/>
      <c r="F682" s="176"/>
      <c r="G682" s="177"/>
      <c r="H682" s="180"/>
      <c r="I682" s="198"/>
      <c r="J682" s="198"/>
      <c r="K682" s="191"/>
      <c r="L682" s="188"/>
      <c r="M682" s="175"/>
      <c r="N682" s="51"/>
    </row>
    <row r="683" s="37" customFormat="1" spans="1:14">
      <c r="A683" s="179"/>
      <c r="B683" s="197" t="s">
        <v>943</v>
      </c>
      <c r="C683" s="175"/>
      <c r="D683" s="202"/>
      <c r="E683" s="176"/>
      <c r="F683" s="176"/>
      <c r="G683" s="177"/>
      <c r="H683" s="180"/>
      <c r="I683" s="198"/>
      <c r="J683" s="198"/>
      <c r="K683" s="191"/>
      <c r="L683" s="188"/>
      <c r="M683" s="175"/>
      <c r="N683" s="51"/>
    </row>
    <row r="684" s="37" customFormat="1" spans="1:14">
      <c r="A684" s="179"/>
      <c r="B684" s="197" t="s">
        <v>944</v>
      </c>
      <c r="C684" s="175"/>
      <c r="D684" s="202"/>
      <c r="E684" s="176"/>
      <c r="F684" s="176"/>
      <c r="G684" s="177"/>
      <c r="H684" s="180"/>
      <c r="I684" s="198"/>
      <c r="J684" s="198"/>
      <c r="K684" s="191"/>
      <c r="L684" s="188"/>
      <c r="M684" s="175"/>
      <c r="N684" s="51"/>
    </row>
    <row r="685" s="37" customFormat="1" spans="1:14">
      <c r="A685" s="179"/>
      <c r="B685" s="197" t="s">
        <v>945</v>
      </c>
      <c r="C685" s="175"/>
      <c r="D685" s="202"/>
      <c r="E685" s="176"/>
      <c r="F685" s="176"/>
      <c r="G685" s="177"/>
      <c r="H685" s="180"/>
      <c r="I685" s="198"/>
      <c r="J685" s="198"/>
      <c r="K685" s="191"/>
      <c r="L685" s="188"/>
      <c r="M685" s="175"/>
      <c r="N685" s="51"/>
    </row>
    <row r="686" s="37" customFormat="1" spans="1:14">
      <c r="A686" s="179"/>
      <c r="B686" s="197" t="s">
        <v>946</v>
      </c>
      <c r="C686" s="175"/>
      <c r="D686" s="202"/>
      <c r="E686" s="176"/>
      <c r="F686" s="176"/>
      <c r="G686" s="177"/>
      <c r="H686" s="180"/>
      <c r="I686" s="198"/>
      <c r="J686" s="198"/>
      <c r="K686" s="191"/>
      <c r="L686" s="188"/>
      <c r="M686" s="175"/>
      <c r="N686" s="51"/>
    </row>
    <row r="687" s="37" customFormat="1" spans="1:14">
      <c r="A687" s="179"/>
      <c r="B687" s="197" t="s">
        <v>916</v>
      </c>
      <c r="C687" s="175"/>
      <c r="D687" s="176"/>
      <c r="E687" s="176"/>
      <c r="F687" s="176"/>
      <c r="G687" s="177"/>
      <c r="H687" s="180"/>
      <c r="I687" s="198"/>
      <c r="J687" s="198"/>
      <c r="K687" s="191"/>
      <c r="L687" s="188"/>
      <c r="M687" s="175"/>
      <c r="N687" s="51"/>
    </row>
    <row r="688" s="37" customFormat="1" spans="1:14">
      <c r="A688" s="179"/>
      <c r="B688" s="197" t="s">
        <v>882</v>
      </c>
      <c r="C688" s="175"/>
      <c r="D688" s="176"/>
      <c r="E688" s="176"/>
      <c r="F688" s="176"/>
      <c r="G688" s="177"/>
      <c r="H688" s="180"/>
      <c r="I688" s="198"/>
      <c r="J688" s="198"/>
      <c r="K688" s="191"/>
      <c r="L688" s="188"/>
      <c r="M688" s="175"/>
      <c r="N688" s="51"/>
    </row>
    <row r="689" s="37" customFormat="1" spans="1:14">
      <c r="A689" s="179"/>
      <c r="B689" s="197" t="s">
        <v>947</v>
      </c>
      <c r="C689" s="175"/>
      <c r="D689" s="176"/>
      <c r="E689" s="176"/>
      <c r="F689" s="176"/>
      <c r="G689" s="177"/>
      <c r="H689" s="180"/>
      <c r="I689" s="198"/>
      <c r="J689" s="198"/>
      <c r="K689" s="191"/>
      <c r="L689" s="188"/>
      <c r="M689" s="175"/>
      <c r="N689" s="51"/>
    </row>
    <row r="690" s="37" customFormat="1" spans="1:14">
      <c r="A690" s="173" t="s">
        <v>92</v>
      </c>
      <c r="B690" s="195" t="s">
        <v>948</v>
      </c>
      <c r="C690" s="175"/>
      <c r="D690" s="176"/>
      <c r="E690" s="176"/>
      <c r="F690" s="176"/>
      <c r="G690" s="177"/>
      <c r="H690" s="178"/>
      <c r="I690" s="198"/>
      <c r="J690" s="198"/>
      <c r="K690" s="189"/>
      <c r="L690" s="188"/>
      <c r="M690" s="175"/>
      <c r="N690" s="51"/>
    </row>
    <row r="691" s="37" customFormat="1" spans="1:14">
      <c r="A691" s="179"/>
      <c r="B691" s="195" t="s">
        <v>949</v>
      </c>
      <c r="C691" s="175"/>
      <c r="D691" s="176"/>
      <c r="E691" s="176"/>
      <c r="F691" s="176"/>
      <c r="G691" s="177"/>
      <c r="H691" s="180"/>
      <c r="I691" s="198"/>
      <c r="J691" s="198"/>
      <c r="K691" s="191"/>
      <c r="L691" s="188"/>
      <c r="M691" s="175"/>
      <c r="N691" s="51"/>
    </row>
    <row r="692" s="37" customFormat="1" spans="1:14">
      <c r="A692" s="179"/>
      <c r="B692" s="195" t="s">
        <v>950</v>
      </c>
      <c r="C692" s="175"/>
      <c r="D692" s="176"/>
      <c r="E692" s="176"/>
      <c r="F692" s="176"/>
      <c r="G692" s="177"/>
      <c r="H692" s="180"/>
      <c r="I692" s="198"/>
      <c r="J692" s="198"/>
      <c r="K692" s="191"/>
      <c r="L692" s="188"/>
      <c r="M692" s="175"/>
      <c r="N692" s="51"/>
    </row>
    <row r="693" s="37" customFormat="1" spans="1:14">
      <c r="A693" s="179"/>
      <c r="B693" s="195" t="s">
        <v>951</v>
      </c>
      <c r="C693" s="175"/>
      <c r="D693" s="176"/>
      <c r="E693" s="176"/>
      <c r="F693" s="176"/>
      <c r="G693" s="177"/>
      <c r="H693" s="180"/>
      <c r="I693" s="198"/>
      <c r="J693" s="198"/>
      <c r="K693" s="191"/>
      <c r="L693" s="188"/>
      <c r="M693" s="175"/>
      <c r="N693" s="51"/>
    </row>
    <row r="694" s="37" customFormat="1" spans="1:14">
      <c r="A694" s="179"/>
      <c r="B694" s="195" t="s">
        <v>952</v>
      </c>
      <c r="C694" s="175"/>
      <c r="D694" s="176"/>
      <c r="E694" s="176"/>
      <c r="F694" s="176"/>
      <c r="G694" s="177"/>
      <c r="H694" s="180"/>
      <c r="I694" s="198"/>
      <c r="J694" s="198"/>
      <c r="K694" s="191"/>
      <c r="L694" s="188"/>
      <c r="M694" s="175"/>
      <c r="N694" s="51"/>
    </row>
    <row r="695" s="37" customFormat="1" spans="1:14">
      <c r="A695" s="179"/>
      <c r="B695" s="195" t="s">
        <v>953</v>
      </c>
      <c r="C695" s="175"/>
      <c r="D695" s="176"/>
      <c r="E695" s="176"/>
      <c r="F695" s="176"/>
      <c r="G695" s="177"/>
      <c r="H695" s="180"/>
      <c r="I695" s="198"/>
      <c r="J695" s="198"/>
      <c r="K695" s="191"/>
      <c r="L695" s="188"/>
      <c r="M695" s="175"/>
      <c r="N695" s="51"/>
    </row>
    <row r="696" s="37" customFormat="1" spans="1:14">
      <c r="A696" s="179"/>
      <c r="B696" s="195" t="s">
        <v>954</v>
      </c>
      <c r="C696" s="175"/>
      <c r="D696" s="176"/>
      <c r="E696" s="176"/>
      <c r="F696" s="176"/>
      <c r="G696" s="177"/>
      <c r="H696" s="180"/>
      <c r="I696" s="198"/>
      <c r="J696" s="198"/>
      <c r="K696" s="191"/>
      <c r="L696" s="188"/>
      <c r="M696" s="175"/>
      <c r="N696" s="51"/>
    </row>
    <row r="697" s="37" customFormat="1" spans="1:14">
      <c r="A697" s="179"/>
      <c r="B697" s="195" t="s">
        <v>955</v>
      </c>
      <c r="C697" s="175"/>
      <c r="D697" s="176"/>
      <c r="E697" s="176"/>
      <c r="F697" s="176"/>
      <c r="G697" s="177"/>
      <c r="H697" s="180"/>
      <c r="I697" s="198"/>
      <c r="J697" s="198"/>
      <c r="K697" s="191"/>
      <c r="L697" s="188"/>
      <c r="M697" s="175"/>
      <c r="N697" s="51"/>
    </row>
    <row r="698" s="37" customFormat="1" spans="1:14">
      <c r="A698" s="173" t="s">
        <v>93</v>
      </c>
      <c r="B698" s="195" t="s">
        <v>956</v>
      </c>
      <c r="C698" s="175"/>
      <c r="D698" s="176"/>
      <c r="E698" s="176"/>
      <c r="F698" s="176"/>
      <c r="G698" s="177"/>
      <c r="H698" s="178"/>
      <c r="I698" s="198"/>
      <c r="J698" s="198"/>
      <c r="K698" s="189"/>
      <c r="L698" s="188"/>
      <c r="M698" s="175"/>
      <c r="N698" s="51"/>
    </row>
    <row r="699" s="37" customFormat="1" spans="1:14">
      <c r="A699" s="179"/>
      <c r="B699" s="195" t="s">
        <v>957</v>
      </c>
      <c r="C699" s="175"/>
      <c r="D699" s="176"/>
      <c r="E699" s="176"/>
      <c r="F699" s="176"/>
      <c r="G699" s="177"/>
      <c r="H699" s="180"/>
      <c r="I699" s="198"/>
      <c r="J699" s="198"/>
      <c r="K699" s="191"/>
      <c r="L699" s="188"/>
      <c r="M699" s="175"/>
      <c r="N699" s="51"/>
    </row>
    <row r="700" s="37" customFormat="1" spans="1:14">
      <c r="A700" s="179"/>
      <c r="B700" s="195" t="s">
        <v>958</v>
      </c>
      <c r="C700" s="175"/>
      <c r="D700" s="176"/>
      <c r="E700" s="176"/>
      <c r="F700" s="176"/>
      <c r="G700" s="177"/>
      <c r="H700" s="194"/>
      <c r="I700" s="198"/>
      <c r="J700" s="198"/>
      <c r="K700" s="191"/>
      <c r="L700" s="188"/>
      <c r="M700" s="175"/>
      <c r="N700" s="51"/>
    </row>
    <row r="701" s="37" customFormat="1" spans="1:14">
      <c r="A701" s="179"/>
      <c r="B701" s="195" t="s">
        <v>959</v>
      </c>
      <c r="C701" s="175"/>
      <c r="D701" s="176"/>
      <c r="E701" s="176"/>
      <c r="F701" s="176"/>
      <c r="G701" s="177"/>
      <c r="H701" s="201"/>
      <c r="I701" s="198"/>
      <c r="J701" s="198"/>
      <c r="K701" s="191"/>
      <c r="L701" s="188"/>
      <c r="M701" s="175"/>
      <c r="N701" s="51"/>
    </row>
    <row r="702" s="37" customFormat="1" spans="1:14">
      <c r="A702" s="179"/>
      <c r="B702" s="195" t="s">
        <v>960</v>
      </c>
      <c r="C702" s="175"/>
      <c r="D702" s="176"/>
      <c r="E702" s="176"/>
      <c r="F702" s="176"/>
      <c r="G702" s="177"/>
      <c r="H702" s="201"/>
      <c r="I702" s="198"/>
      <c r="J702" s="198"/>
      <c r="K702" s="191"/>
      <c r="L702" s="188"/>
      <c r="M702" s="175"/>
      <c r="N702" s="51"/>
    </row>
    <row r="703" s="37" customFormat="1" spans="1:14">
      <c r="A703" s="179"/>
      <c r="B703" s="195" t="s">
        <v>961</v>
      </c>
      <c r="C703" s="175"/>
      <c r="D703" s="176"/>
      <c r="E703" s="176"/>
      <c r="F703" s="176"/>
      <c r="G703" s="177"/>
      <c r="H703" s="180"/>
      <c r="I703" s="198"/>
      <c r="J703" s="198"/>
      <c r="K703" s="191"/>
      <c r="L703" s="188"/>
      <c r="M703" s="175"/>
      <c r="N703" s="51"/>
    </row>
    <row r="704" s="37" customFormat="1" spans="1:14">
      <c r="A704" s="179"/>
      <c r="B704" s="195" t="s">
        <v>962</v>
      </c>
      <c r="C704" s="175"/>
      <c r="D704" s="176"/>
      <c r="E704" s="176"/>
      <c r="F704" s="176"/>
      <c r="G704" s="177"/>
      <c r="H704" s="180"/>
      <c r="I704" s="198"/>
      <c r="J704" s="198"/>
      <c r="K704" s="191"/>
      <c r="L704" s="188"/>
      <c r="M704" s="175"/>
      <c r="N704" s="51"/>
    </row>
    <row r="705" s="37" customFormat="1" spans="1:14">
      <c r="A705" s="179"/>
      <c r="B705" s="195" t="s">
        <v>963</v>
      </c>
      <c r="C705" s="175"/>
      <c r="D705" s="176"/>
      <c r="E705" s="176"/>
      <c r="F705" s="176"/>
      <c r="G705" s="177"/>
      <c r="H705" s="180"/>
      <c r="I705" s="198"/>
      <c r="J705" s="198"/>
      <c r="K705" s="191"/>
      <c r="L705" s="188"/>
      <c r="M705" s="175"/>
      <c r="N705" s="51"/>
    </row>
    <row r="706" s="37" customFormat="1" spans="1:14">
      <c r="A706" s="179"/>
      <c r="B706" s="195" t="s">
        <v>964</v>
      </c>
      <c r="C706" s="175"/>
      <c r="D706" s="176"/>
      <c r="E706" s="176"/>
      <c r="F706" s="176"/>
      <c r="G706" s="177"/>
      <c r="H706" s="180"/>
      <c r="I706" s="198"/>
      <c r="J706" s="198"/>
      <c r="K706" s="191"/>
      <c r="L706" s="188"/>
      <c r="M706" s="175"/>
      <c r="N706" s="51"/>
    </row>
    <row r="707" s="37" customFormat="1" spans="1:14">
      <c r="A707" s="179"/>
      <c r="B707" s="195" t="s">
        <v>965</v>
      </c>
      <c r="C707" s="175"/>
      <c r="D707" s="176"/>
      <c r="E707" s="176"/>
      <c r="F707" s="176"/>
      <c r="G707" s="177"/>
      <c r="H707" s="180"/>
      <c r="I707" s="198"/>
      <c r="J707" s="198"/>
      <c r="K707" s="191"/>
      <c r="L707" s="188"/>
      <c r="M707" s="175"/>
      <c r="N707" s="51"/>
    </row>
    <row r="708" s="37" customFormat="1" spans="1:14">
      <c r="A708" s="179"/>
      <c r="B708" s="195" t="s">
        <v>966</v>
      </c>
      <c r="C708" s="175"/>
      <c r="D708" s="176"/>
      <c r="E708" s="176"/>
      <c r="F708" s="176"/>
      <c r="G708" s="177"/>
      <c r="H708" s="180"/>
      <c r="I708" s="198"/>
      <c r="J708" s="198"/>
      <c r="K708" s="191"/>
      <c r="L708" s="188"/>
      <c r="M708" s="175"/>
      <c r="N708" s="51"/>
    </row>
    <row r="709" s="37" customFormat="1" spans="1:14">
      <c r="A709" s="179"/>
      <c r="B709" s="195" t="s">
        <v>967</v>
      </c>
      <c r="C709" s="175"/>
      <c r="D709" s="176"/>
      <c r="E709" s="176"/>
      <c r="F709" s="176"/>
      <c r="G709" s="177"/>
      <c r="H709" s="180"/>
      <c r="I709" s="198"/>
      <c r="J709" s="198"/>
      <c r="K709" s="191"/>
      <c r="L709" s="188"/>
      <c r="M709" s="175"/>
      <c r="N709" s="51"/>
    </row>
    <row r="710" s="37" customFormat="1" spans="1:14">
      <c r="A710" s="173" t="s">
        <v>94</v>
      </c>
      <c r="B710" s="197" t="s">
        <v>896</v>
      </c>
      <c r="C710" s="175"/>
      <c r="D710" s="176"/>
      <c r="E710" s="176"/>
      <c r="F710" s="176"/>
      <c r="G710" s="177"/>
      <c r="H710" s="178"/>
      <c r="I710" s="198"/>
      <c r="J710" s="198"/>
      <c r="K710" s="189"/>
      <c r="L710" s="188"/>
      <c r="M710" s="175"/>
      <c r="N710" s="51"/>
    </row>
    <row r="711" s="37" customFormat="1" spans="1:14">
      <c r="A711" s="179"/>
      <c r="B711" s="197" t="s">
        <v>968</v>
      </c>
      <c r="C711" s="175"/>
      <c r="D711" s="176"/>
      <c r="E711" s="176"/>
      <c r="F711" s="176"/>
      <c r="G711" s="177"/>
      <c r="H711" s="180"/>
      <c r="I711" s="198"/>
      <c r="J711" s="198"/>
      <c r="K711" s="191"/>
      <c r="L711" s="188"/>
      <c r="M711" s="175"/>
      <c r="N711" s="51"/>
    </row>
    <row r="712" s="37" customFormat="1" spans="1:14">
      <c r="A712" s="179"/>
      <c r="B712" s="197" t="s">
        <v>969</v>
      </c>
      <c r="C712" s="175"/>
      <c r="D712" s="176"/>
      <c r="E712" s="176"/>
      <c r="F712" s="176"/>
      <c r="G712" s="177"/>
      <c r="H712" s="180"/>
      <c r="I712" s="198"/>
      <c r="J712" s="198"/>
      <c r="K712" s="191"/>
      <c r="L712" s="188"/>
      <c r="M712" s="175"/>
      <c r="N712" s="51"/>
    </row>
    <row r="713" s="37" customFormat="1" spans="1:14">
      <c r="A713" s="179"/>
      <c r="B713" s="197" t="s">
        <v>970</v>
      </c>
      <c r="C713" s="175"/>
      <c r="D713" s="176"/>
      <c r="E713" s="176"/>
      <c r="F713" s="176"/>
      <c r="G713" s="177"/>
      <c r="H713" s="180"/>
      <c r="I713" s="198"/>
      <c r="J713" s="198"/>
      <c r="K713" s="191"/>
      <c r="L713" s="188"/>
      <c r="M713" s="175"/>
      <c r="N713" s="51"/>
    </row>
    <row r="714" s="37" customFormat="1" spans="1:14">
      <c r="A714" s="179"/>
      <c r="B714" s="197" t="s">
        <v>971</v>
      </c>
      <c r="C714" s="175"/>
      <c r="D714" s="176"/>
      <c r="E714" s="176"/>
      <c r="F714" s="176"/>
      <c r="G714" s="177"/>
      <c r="H714" s="180"/>
      <c r="I714" s="198"/>
      <c r="J714" s="198"/>
      <c r="K714" s="191"/>
      <c r="L714" s="188"/>
      <c r="M714" s="175"/>
      <c r="N714" s="51"/>
    </row>
    <row r="715" s="37" customFormat="1" spans="1:14">
      <c r="A715" s="179"/>
      <c r="B715" s="197" t="s">
        <v>972</v>
      </c>
      <c r="C715" s="175"/>
      <c r="D715" s="176"/>
      <c r="E715" s="176"/>
      <c r="F715" s="176"/>
      <c r="G715" s="177"/>
      <c r="H715" s="180"/>
      <c r="I715" s="198"/>
      <c r="J715" s="198"/>
      <c r="K715" s="191"/>
      <c r="L715" s="188"/>
      <c r="M715" s="175"/>
      <c r="N715" s="51"/>
    </row>
    <row r="716" s="37" customFormat="1" spans="1:14">
      <c r="A716" s="179"/>
      <c r="B716" s="197" t="s">
        <v>973</v>
      </c>
      <c r="C716" s="175"/>
      <c r="D716" s="176"/>
      <c r="E716" s="176"/>
      <c r="F716" s="176"/>
      <c r="G716" s="177"/>
      <c r="H716" s="180"/>
      <c r="I716" s="198"/>
      <c r="J716" s="198"/>
      <c r="K716" s="191"/>
      <c r="L716" s="188"/>
      <c r="M716" s="175"/>
      <c r="N716" s="51"/>
    </row>
    <row r="717" s="37" customFormat="1" spans="1:14">
      <c r="A717" s="179"/>
      <c r="B717" s="197" t="s">
        <v>974</v>
      </c>
      <c r="C717" s="175"/>
      <c r="D717" s="176"/>
      <c r="E717" s="176"/>
      <c r="F717" s="176"/>
      <c r="G717" s="177"/>
      <c r="H717" s="180"/>
      <c r="I717" s="198"/>
      <c r="J717" s="198"/>
      <c r="K717" s="191"/>
      <c r="L717" s="188"/>
      <c r="M717" s="175"/>
      <c r="N717" s="51"/>
    </row>
    <row r="718" s="37" customFormat="1" spans="1:14">
      <c r="A718" s="179"/>
      <c r="B718" s="197" t="s">
        <v>897</v>
      </c>
      <c r="C718" s="175"/>
      <c r="D718" s="176"/>
      <c r="E718" s="176"/>
      <c r="F718" s="176"/>
      <c r="G718" s="177"/>
      <c r="H718" s="180"/>
      <c r="I718" s="198"/>
      <c r="J718" s="198"/>
      <c r="K718" s="191"/>
      <c r="L718" s="188"/>
      <c r="M718" s="175"/>
      <c r="N718" s="51"/>
    </row>
    <row r="719" s="37" customFormat="1" spans="1:14">
      <c r="A719" s="179"/>
      <c r="B719" s="197" t="s">
        <v>975</v>
      </c>
      <c r="C719" s="175"/>
      <c r="D719" s="176"/>
      <c r="E719" s="176"/>
      <c r="F719" s="176"/>
      <c r="G719" s="177"/>
      <c r="H719" s="180"/>
      <c r="I719" s="198"/>
      <c r="J719" s="198"/>
      <c r="K719" s="191"/>
      <c r="L719" s="188"/>
      <c r="M719" s="175"/>
      <c r="N719" s="51"/>
    </row>
    <row r="720" s="37" customFormat="1" spans="1:14">
      <c r="A720" s="179"/>
      <c r="B720" s="197" t="s">
        <v>976</v>
      </c>
      <c r="C720" s="175"/>
      <c r="D720" s="176"/>
      <c r="E720" s="176"/>
      <c r="F720" s="176"/>
      <c r="G720" s="177"/>
      <c r="H720" s="180"/>
      <c r="I720" s="198"/>
      <c r="J720" s="198"/>
      <c r="K720" s="191"/>
      <c r="L720" s="188"/>
      <c r="M720" s="175"/>
      <c r="N720" s="51"/>
    </row>
    <row r="721" s="37" customFormat="1" spans="1:14">
      <c r="A721" s="179"/>
      <c r="B721" s="197" t="s">
        <v>977</v>
      </c>
      <c r="C721" s="175"/>
      <c r="D721" s="176"/>
      <c r="E721" s="176"/>
      <c r="F721" s="176"/>
      <c r="G721" s="177"/>
      <c r="H721" s="180"/>
      <c r="I721" s="198"/>
      <c r="J721" s="198"/>
      <c r="K721" s="191"/>
      <c r="L721" s="188"/>
      <c r="M721" s="175"/>
      <c r="N721" s="51"/>
    </row>
    <row r="722" s="37" customFormat="1" spans="1:14">
      <c r="A722" s="179"/>
      <c r="B722" s="197" t="s">
        <v>927</v>
      </c>
      <c r="C722" s="175"/>
      <c r="D722" s="176"/>
      <c r="E722" s="176"/>
      <c r="F722" s="176"/>
      <c r="G722" s="177"/>
      <c r="H722" s="180"/>
      <c r="I722" s="198"/>
      <c r="J722" s="198"/>
      <c r="K722" s="191"/>
      <c r="L722" s="188"/>
      <c r="M722" s="175"/>
      <c r="N722" s="51"/>
    </row>
    <row r="723" s="37" customFormat="1" spans="1:14">
      <c r="A723" s="179"/>
      <c r="B723" s="197" t="s">
        <v>978</v>
      </c>
      <c r="C723" s="175"/>
      <c r="D723" s="176"/>
      <c r="E723" s="176"/>
      <c r="F723" s="176"/>
      <c r="G723" s="177"/>
      <c r="H723" s="180"/>
      <c r="I723" s="198"/>
      <c r="J723" s="198"/>
      <c r="K723" s="191"/>
      <c r="L723" s="188"/>
      <c r="M723" s="175"/>
      <c r="N723" s="51"/>
    </row>
    <row r="724" s="37" customFormat="1" spans="1:14">
      <c r="A724" s="208"/>
      <c r="B724" s="197" t="s">
        <v>979</v>
      </c>
      <c r="C724" s="175"/>
      <c r="D724" s="176"/>
      <c r="E724" s="176"/>
      <c r="F724" s="176"/>
      <c r="G724" s="177"/>
      <c r="H724" s="194"/>
      <c r="I724" s="198"/>
      <c r="J724" s="198"/>
      <c r="K724" s="199"/>
      <c r="L724" s="188"/>
      <c r="M724" s="175"/>
      <c r="N724" s="51"/>
    </row>
    <row r="725" s="37" customFormat="1" spans="1:14">
      <c r="A725" s="173" t="s">
        <v>95</v>
      </c>
      <c r="B725" s="197" t="s">
        <v>980</v>
      </c>
      <c r="C725" s="175"/>
      <c r="D725" s="176"/>
      <c r="E725" s="176"/>
      <c r="F725" s="176"/>
      <c r="G725" s="177"/>
      <c r="H725" s="178"/>
      <c r="I725" s="198"/>
      <c r="J725" s="198"/>
      <c r="K725" s="189"/>
      <c r="L725" s="188"/>
      <c r="M725" s="175"/>
      <c r="N725" s="51"/>
    </row>
    <row r="726" s="37" customFormat="1" spans="1:14">
      <c r="A726" s="179"/>
      <c r="B726" s="197" t="s">
        <v>981</v>
      </c>
      <c r="C726" s="175"/>
      <c r="D726" s="176"/>
      <c r="E726" s="176"/>
      <c r="F726" s="176"/>
      <c r="G726" s="177"/>
      <c r="H726" s="180"/>
      <c r="I726" s="198"/>
      <c r="J726" s="198"/>
      <c r="K726" s="191"/>
      <c r="L726" s="188"/>
      <c r="M726" s="175"/>
      <c r="N726" s="51"/>
    </row>
    <row r="727" s="37" customFormat="1" spans="1:14">
      <c r="A727" s="179"/>
      <c r="B727" s="197" t="s">
        <v>982</v>
      </c>
      <c r="C727" s="175"/>
      <c r="D727" s="176"/>
      <c r="E727" s="176"/>
      <c r="F727" s="176"/>
      <c r="G727" s="177"/>
      <c r="H727" s="194"/>
      <c r="I727" s="198"/>
      <c r="J727" s="198"/>
      <c r="K727" s="191"/>
      <c r="L727" s="188"/>
      <c r="M727" s="175"/>
      <c r="N727" s="51"/>
    </row>
    <row r="728" s="37" customFormat="1" spans="1:14">
      <c r="A728" s="179"/>
      <c r="B728" s="197" t="s">
        <v>983</v>
      </c>
      <c r="C728" s="175"/>
      <c r="D728" s="176"/>
      <c r="E728" s="176"/>
      <c r="F728" s="176"/>
      <c r="G728" s="177"/>
      <c r="H728" s="180"/>
      <c r="I728" s="198"/>
      <c r="J728" s="198"/>
      <c r="K728" s="191"/>
      <c r="L728" s="188"/>
      <c r="M728" s="175"/>
      <c r="N728" s="51"/>
    </row>
    <row r="729" s="37" customFormat="1" spans="1:14">
      <c r="A729" s="179"/>
      <c r="B729" s="197" t="s">
        <v>858</v>
      </c>
      <c r="C729" s="175"/>
      <c r="D729" s="176"/>
      <c r="E729" s="176"/>
      <c r="F729" s="176"/>
      <c r="G729" s="177"/>
      <c r="H729" s="180"/>
      <c r="I729" s="198"/>
      <c r="J729" s="198"/>
      <c r="K729" s="191"/>
      <c r="L729" s="188"/>
      <c r="M729" s="175"/>
      <c r="N729" s="51"/>
    </row>
    <row r="730" s="37" customFormat="1" spans="1:14">
      <c r="A730" s="179"/>
      <c r="B730" s="197" t="s">
        <v>984</v>
      </c>
      <c r="C730" s="175"/>
      <c r="D730" s="176"/>
      <c r="E730" s="176"/>
      <c r="F730" s="176"/>
      <c r="G730" s="177"/>
      <c r="H730" s="180"/>
      <c r="I730" s="198"/>
      <c r="J730" s="198"/>
      <c r="K730" s="191"/>
      <c r="L730" s="188"/>
      <c r="M730" s="175"/>
      <c r="N730" s="51"/>
    </row>
    <row r="731" s="37" customFormat="1" spans="1:14">
      <c r="A731" s="179"/>
      <c r="B731" s="197" t="s">
        <v>985</v>
      </c>
      <c r="C731" s="175"/>
      <c r="D731" s="176"/>
      <c r="E731" s="176"/>
      <c r="F731" s="176"/>
      <c r="G731" s="177"/>
      <c r="H731" s="180"/>
      <c r="I731" s="198"/>
      <c r="J731" s="198"/>
      <c r="K731" s="191"/>
      <c r="L731" s="188"/>
      <c r="M731" s="175"/>
      <c r="N731" s="51"/>
    </row>
    <row r="732" s="37" customFormat="1" spans="1:14">
      <c r="A732" s="179"/>
      <c r="B732" s="197" t="s">
        <v>986</v>
      </c>
      <c r="C732" s="175"/>
      <c r="D732" s="176"/>
      <c r="E732" s="176"/>
      <c r="F732" s="176"/>
      <c r="G732" s="177"/>
      <c r="H732" s="180"/>
      <c r="I732" s="198"/>
      <c r="J732" s="198"/>
      <c r="K732" s="191"/>
      <c r="L732" s="188"/>
      <c r="M732" s="175"/>
      <c r="N732" s="51"/>
    </row>
    <row r="733" s="37" customFormat="1" spans="1:14">
      <c r="A733" s="179"/>
      <c r="B733" s="197" t="s">
        <v>987</v>
      </c>
      <c r="C733" s="175"/>
      <c r="D733" s="176"/>
      <c r="E733" s="176"/>
      <c r="F733" s="176"/>
      <c r="G733" s="177"/>
      <c r="H733" s="180"/>
      <c r="I733" s="198"/>
      <c r="J733" s="198"/>
      <c r="K733" s="191"/>
      <c r="L733" s="188"/>
      <c r="M733" s="175"/>
      <c r="N733" s="51"/>
    </row>
    <row r="734" s="37" customFormat="1" spans="1:14">
      <c r="A734" s="179"/>
      <c r="B734" s="197" t="s">
        <v>988</v>
      </c>
      <c r="C734" s="175"/>
      <c r="D734" s="176"/>
      <c r="E734" s="176"/>
      <c r="F734" s="176"/>
      <c r="G734" s="177"/>
      <c r="H734" s="180"/>
      <c r="I734" s="198"/>
      <c r="J734" s="198"/>
      <c r="K734" s="191"/>
      <c r="L734" s="188"/>
      <c r="M734" s="175"/>
      <c r="N734" s="51"/>
    </row>
    <row r="735" s="37" customFormat="1" spans="1:14">
      <c r="A735" s="179"/>
      <c r="B735" s="197" t="s">
        <v>989</v>
      </c>
      <c r="C735" s="175"/>
      <c r="D735" s="176"/>
      <c r="E735" s="176"/>
      <c r="F735" s="176"/>
      <c r="G735" s="177"/>
      <c r="H735" s="178"/>
      <c r="I735" s="198"/>
      <c r="J735" s="198"/>
      <c r="K735" s="191"/>
      <c r="L735" s="188"/>
      <c r="M735" s="175"/>
      <c r="N735" s="51"/>
    </row>
    <row r="736" s="37" customFormat="1" spans="1:14">
      <c r="A736" s="179"/>
      <c r="B736" s="197" t="s">
        <v>990</v>
      </c>
      <c r="C736" s="175"/>
      <c r="D736" s="176"/>
      <c r="E736" s="176"/>
      <c r="F736" s="176"/>
      <c r="G736" s="177"/>
      <c r="H736" s="180"/>
      <c r="I736" s="198"/>
      <c r="J736" s="198"/>
      <c r="K736" s="191"/>
      <c r="L736" s="188"/>
      <c r="M736" s="175"/>
      <c r="N736" s="51"/>
    </row>
    <row r="737" s="37" customFormat="1" spans="1:14">
      <c r="A737" s="173" t="s">
        <v>96</v>
      </c>
      <c r="B737" s="197" t="s">
        <v>991</v>
      </c>
      <c r="C737" s="175"/>
      <c r="D737" s="176"/>
      <c r="E737" s="176"/>
      <c r="F737" s="176"/>
      <c r="G737" s="177"/>
      <c r="H737" s="178"/>
      <c r="I737" s="198"/>
      <c r="J737" s="198"/>
      <c r="K737" s="189"/>
      <c r="L737" s="188"/>
      <c r="M737" s="175"/>
      <c r="N737" s="51"/>
    </row>
    <row r="738" s="37" customFormat="1" spans="1:14">
      <c r="A738" s="179"/>
      <c r="B738" s="197" t="s">
        <v>992</v>
      </c>
      <c r="C738" s="175"/>
      <c r="D738" s="176"/>
      <c r="E738" s="176"/>
      <c r="F738" s="176"/>
      <c r="G738" s="177"/>
      <c r="H738" s="180"/>
      <c r="I738" s="198"/>
      <c r="J738" s="198"/>
      <c r="K738" s="191"/>
      <c r="L738" s="188"/>
      <c r="M738" s="175"/>
      <c r="N738" s="51"/>
    </row>
    <row r="739" s="37" customFormat="1" spans="1:14">
      <c r="A739" s="179"/>
      <c r="B739" s="197" t="s">
        <v>993</v>
      </c>
      <c r="C739" s="175"/>
      <c r="D739" s="176"/>
      <c r="E739" s="176"/>
      <c r="F739" s="176"/>
      <c r="G739" s="177"/>
      <c r="H739" s="180"/>
      <c r="I739" s="198"/>
      <c r="J739" s="198"/>
      <c r="K739" s="191"/>
      <c r="L739" s="188"/>
      <c r="M739" s="175"/>
      <c r="N739" s="51"/>
    </row>
    <row r="740" s="37" customFormat="1" spans="1:14">
      <c r="A740" s="179"/>
      <c r="B740" s="197" t="s">
        <v>994</v>
      </c>
      <c r="C740" s="175"/>
      <c r="D740" s="176"/>
      <c r="E740" s="176"/>
      <c r="F740" s="176"/>
      <c r="G740" s="177"/>
      <c r="H740" s="180"/>
      <c r="I740" s="198"/>
      <c r="J740" s="198"/>
      <c r="K740" s="191"/>
      <c r="L740" s="188"/>
      <c r="M740" s="175"/>
      <c r="N740" s="51"/>
    </row>
    <row r="741" s="37" customFormat="1" spans="1:14">
      <c r="A741" s="179"/>
      <c r="B741" s="197" t="s">
        <v>995</v>
      </c>
      <c r="C741" s="175"/>
      <c r="D741" s="176"/>
      <c r="E741" s="176"/>
      <c r="F741" s="176"/>
      <c r="G741" s="177"/>
      <c r="H741" s="180"/>
      <c r="I741" s="198"/>
      <c r="J741" s="198"/>
      <c r="K741" s="191"/>
      <c r="L741" s="188"/>
      <c r="M741" s="175"/>
      <c r="N741" s="51"/>
    </row>
    <row r="742" s="37" customFormat="1" spans="1:14">
      <c r="A742" s="179"/>
      <c r="B742" s="197" t="s">
        <v>996</v>
      </c>
      <c r="C742" s="175"/>
      <c r="D742" s="176"/>
      <c r="E742" s="176"/>
      <c r="F742" s="176"/>
      <c r="G742" s="177"/>
      <c r="H742" s="180"/>
      <c r="I742" s="198"/>
      <c r="J742" s="198"/>
      <c r="K742" s="191"/>
      <c r="L742" s="188"/>
      <c r="M742" s="175"/>
      <c r="N742" s="51"/>
    </row>
    <row r="743" s="37" customFormat="1" spans="1:14">
      <c r="A743" s="179"/>
      <c r="B743" s="197" t="s">
        <v>997</v>
      </c>
      <c r="C743" s="175"/>
      <c r="D743" s="176"/>
      <c r="E743" s="176"/>
      <c r="F743" s="176"/>
      <c r="G743" s="177"/>
      <c r="H743" s="180"/>
      <c r="I743" s="198"/>
      <c r="J743" s="198"/>
      <c r="K743" s="191"/>
      <c r="L743" s="188"/>
      <c r="M743" s="175"/>
      <c r="N743" s="51"/>
    </row>
    <row r="744" s="37" customFormat="1" spans="1:14">
      <c r="A744" s="179"/>
      <c r="B744" s="197" t="s">
        <v>998</v>
      </c>
      <c r="C744" s="175"/>
      <c r="D744" s="176"/>
      <c r="E744" s="176"/>
      <c r="F744" s="176"/>
      <c r="G744" s="177"/>
      <c r="H744" s="180"/>
      <c r="I744" s="198"/>
      <c r="J744" s="198"/>
      <c r="K744" s="191"/>
      <c r="L744" s="188"/>
      <c r="M744" s="175"/>
      <c r="N744" s="51"/>
    </row>
    <row r="745" s="37" customFormat="1" spans="1:14">
      <c r="A745" s="179"/>
      <c r="B745" s="197" t="s">
        <v>999</v>
      </c>
      <c r="C745" s="175"/>
      <c r="D745" s="176"/>
      <c r="E745" s="176"/>
      <c r="F745" s="176"/>
      <c r="G745" s="177"/>
      <c r="H745" s="180"/>
      <c r="I745" s="198"/>
      <c r="J745" s="198"/>
      <c r="K745" s="191"/>
      <c r="L745" s="188"/>
      <c r="M745" s="175"/>
      <c r="N745" s="51"/>
    </row>
    <row r="746" s="37" customFormat="1" spans="1:14">
      <c r="A746" s="179"/>
      <c r="B746" s="197" t="s">
        <v>1000</v>
      </c>
      <c r="C746" s="175"/>
      <c r="D746" s="176"/>
      <c r="E746" s="176"/>
      <c r="F746" s="176"/>
      <c r="G746" s="177"/>
      <c r="H746" s="180"/>
      <c r="I746" s="198"/>
      <c r="J746" s="198"/>
      <c r="K746" s="191"/>
      <c r="L746" s="188"/>
      <c r="M746" s="175"/>
      <c r="N746" s="51"/>
    </row>
    <row r="747" s="37" customFormat="1" spans="1:14">
      <c r="A747" s="179"/>
      <c r="B747" s="197" t="s">
        <v>1001</v>
      </c>
      <c r="C747" s="175"/>
      <c r="D747" s="176"/>
      <c r="E747" s="176"/>
      <c r="F747" s="176"/>
      <c r="G747" s="177"/>
      <c r="H747" s="180"/>
      <c r="I747" s="198"/>
      <c r="J747" s="198"/>
      <c r="K747" s="191"/>
      <c r="L747" s="188"/>
      <c r="M747" s="175"/>
      <c r="N747" s="51"/>
    </row>
    <row r="748" s="37" customFormat="1" spans="1:14">
      <c r="A748" s="179"/>
      <c r="B748" s="197" t="s">
        <v>954</v>
      </c>
      <c r="C748" s="175"/>
      <c r="D748" s="176"/>
      <c r="E748" s="176"/>
      <c r="F748" s="176"/>
      <c r="G748" s="177"/>
      <c r="H748" s="180"/>
      <c r="I748" s="198"/>
      <c r="J748" s="198"/>
      <c r="K748" s="191"/>
      <c r="L748" s="188"/>
      <c r="M748" s="175"/>
      <c r="N748" s="51"/>
    </row>
    <row r="749" s="37" customFormat="1" spans="1:14">
      <c r="A749" s="179"/>
      <c r="B749" s="197" t="s">
        <v>955</v>
      </c>
      <c r="C749" s="175"/>
      <c r="D749" s="176"/>
      <c r="E749" s="176"/>
      <c r="F749" s="176"/>
      <c r="G749" s="177"/>
      <c r="H749" s="180"/>
      <c r="I749" s="198"/>
      <c r="J749" s="198"/>
      <c r="K749" s="191"/>
      <c r="L749" s="188"/>
      <c r="M749" s="175"/>
      <c r="N749" s="51"/>
    </row>
    <row r="750" s="37" customFormat="1" spans="1:14">
      <c r="A750" s="196" t="s">
        <v>97</v>
      </c>
      <c r="B750" s="197" t="s">
        <v>1002</v>
      </c>
      <c r="C750" s="175"/>
      <c r="D750" s="176"/>
      <c r="E750" s="176"/>
      <c r="F750" s="176"/>
      <c r="G750" s="177"/>
      <c r="H750" s="178"/>
      <c r="I750" s="198"/>
      <c r="J750" s="198"/>
      <c r="K750" s="189"/>
      <c r="L750" s="188"/>
      <c r="M750" s="175"/>
      <c r="N750" s="51"/>
    </row>
    <row r="751" s="37" customFormat="1" spans="1:14">
      <c r="A751" s="196"/>
      <c r="B751" s="197" t="s">
        <v>1003</v>
      </c>
      <c r="C751" s="175"/>
      <c r="D751" s="176"/>
      <c r="E751" s="176"/>
      <c r="F751" s="176"/>
      <c r="G751" s="177"/>
      <c r="H751" s="180"/>
      <c r="I751" s="198"/>
      <c r="J751" s="198"/>
      <c r="K751" s="191"/>
      <c r="L751" s="188"/>
      <c r="M751" s="175"/>
      <c r="N751" s="51"/>
    </row>
    <row r="752" s="37" customFormat="1" spans="1:14">
      <c r="A752" s="196"/>
      <c r="B752" s="197" t="s">
        <v>1004</v>
      </c>
      <c r="C752" s="175"/>
      <c r="D752" s="176"/>
      <c r="E752" s="176"/>
      <c r="F752" s="176"/>
      <c r="G752" s="177"/>
      <c r="H752" s="180"/>
      <c r="I752" s="198"/>
      <c r="J752" s="198"/>
      <c r="K752" s="191"/>
      <c r="L752" s="188"/>
      <c r="M752" s="175"/>
      <c r="N752" s="51"/>
    </row>
    <row r="753" s="37" customFormat="1" spans="1:14">
      <c r="A753" s="196"/>
      <c r="B753" s="197" t="s">
        <v>1005</v>
      </c>
      <c r="C753" s="175"/>
      <c r="D753" s="176"/>
      <c r="E753" s="176"/>
      <c r="F753" s="176"/>
      <c r="G753" s="177"/>
      <c r="H753" s="180"/>
      <c r="I753" s="198"/>
      <c r="J753" s="198"/>
      <c r="K753" s="191"/>
      <c r="L753" s="188"/>
      <c r="M753" s="175"/>
      <c r="N753" s="51"/>
    </row>
    <row r="754" s="37" customFormat="1" spans="1:14">
      <c r="A754" s="196"/>
      <c r="B754" s="197" t="s">
        <v>1006</v>
      </c>
      <c r="C754" s="175"/>
      <c r="D754" s="176"/>
      <c r="E754" s="176"/>
      <c r="F754" s="176"/>
      <c r="G754" s="177"/>
      <c r="H754" s="180"/>
      <c r="I754" s="198"/>
      <c r="J754" s="198"/>
      <c r="K754" s="191"/>
      <c r="L754" s="188"/>
      <c r="M754" s="175"/>
      <c r="N754" s="51"/>
    </row>
    <row r="755" s="37" customFormat="1" spans="1:14">
      <c r="A755" s="196"/>
      <c r="B755" s="197" t="s">
        <v>1007</v>
      </c>
      <c r="C755" s="175"/>
      <c r="D755" s="176"/>
      <c r="E755" s="176"/>
      <c r="F755" s="176"/>
      <c r="G755" s="177"/>
      <c r="H755" s="180"/>
      <c r="I755" s="198"/>
      <c r="J755" s="198"/>
      <c r="K755" s="191"/>
      <c r="L755" s="188"/>
      <c r="M755" s="175"/>
      <c r="N755" s="51"/>
    </row>
    <row r="756" s="37" customFormat="1" spans="1:14">
      <c r="A756" s="196"/>
      <c r="B756" s="197" t="s">
        <v>1008</v>
      </c>
      <c r="C756" s="175"/>
      <c r="D756" s="176"/>
      <c r="E756" s="176"/>
      <c r="F756" s="176"/>
      <c r="G756" s="177"/>
      <c r="H756" s="180"/>
      <c r="I756" s="198"/>
      <c r="J756" s="198"/>
      <c r="K756" s="191"/>
      <c r="L756" s="188"/>
      <c r="M756" s="175"/>
      <c r="N756" s="51"/>
    </row>
    <row r="757" s="37" customFormat="1" spans="1:14">
      <c r="A757" s="196"/>
      <c r="B757" s="197" t="s">
        <v>1009</v>
      </c>
      <c r="C757" s="175"/>
      <c r="D757" s="176"/>
      <c r="E757" s="176"/>
      <c r="F757" s="176"/>
      <c r="G757" s="177"/>
      <c r="H757" s="180"/>
      <c r="I757" s="198"/>
      <c r="J757" s="198"/>
      <c r="K757" s="191"/>
      <c r="L757" s="188"/>
      <c r="M757" s="175"/>
      <c r="N757" s="51"/>
    </row>
    <row r="758" s="37" customFormat="1" spans="1:14">
      <c r="A758" s="209" t="s">
        <v>98</v>
      </c>
      <c r="B758" s="197" t="s">
        <v>859</v>
      </c>
      <c r="C758" s="175"/>
      <c r="D758" s="176"/>
      <c r="E758" s="176"/>
      <c r="F758" s="176"/>
      <c r="G758" s="177"/>
      <c r="H758" s="178"/>
      <c r="I758" s="174"/>
      <c r="J758" s="174"/>
      <c r="K758" s="210"/>
      <c r="L758" s="188"/>
      <c r="M758" s="175"/>
      <c r="N758" s="51"/>
    </row>
    <row r="759" s="37" customFormat="1" spans="1:14">
      <c r="A759" s="209"/>
      <c r="B759" s="197" t="s">
        <v>1010</v>
      </c>
      <c r="C759" s="175"/>
      <c r="D759" s="176"/>
      <c r="E759" s="176"/>
      <c r="F759" s="176"/>
      <c r="G759" s="177"/>
      <c r="H759" s="180"/>
      <c r="I759" s="174"/>
      <c r="J759" s="174"/>
      <c r="K759" s="210"/>
      <c r="L759" s="188"/>
      <c r="M759" s="175"/>
      <c r="N759" s="51"/>
    </row>
    <row r="760" s="37" customFormat="1" spans="1:14">
      <c r="A760" s="209"/>
      <c r="B760" s="197" t="s">
        <v>1011</v>
      </c>
      <c r="C760" s="175"/>
      <c r="D760" s="176"/>
      <c r="E760" s="176"/>
      <c r="F760" s="176"/>
      <c r="G760" s="177"/>
      <c r="H760" s="180"/>
      <c r="I760" s="174"/>
      <c r="J760" s="174"/>
      <c r="K760" s="210"/>
      <c r="L760" s="188"/>
      <c r="M760" s="175"/>
      <c r="N760" s="51"/>
    </row>
    <row r="761" s="37" customFormat="1" spans="1:14">
      <c r="A761" s="209"/>
      <c r="B761" s="197" t="s">
        <v>1012</v>
      </c>
      <c r="C761" s="175"/>
      <c r="D761" s="176"/>
      <c r="E761" s="176"/>
      <c r="F761" s="176"/>
      <c r="G761" s="177"/>
      <c r="H761" s="180"/>
      <c r="I761" s="174"/>
      <c r="J761" s="174"/>
      <c r="K761" s="210"/>
      <c r="L761" s="188"/>
      <c r="M761" s="175"/>
      <c r="N761" s="51"/>
    </row>
    <row r="762" s="37" customFormat="1" spans="1:14">
      <c r="A762" s="209"/>
      <c r="B762" s="197" t="s">
        <v>1013</v>
      </c>
      <c r="C762" s="175"/>
      <c r="D762" s="176"/>
      <c r="E762" s="176"/>
      <c r="F762" s="176"/>
      <c r="G762" s="177"/>
      <c r="H762" s="180"/>
      <c r="I762" s="174"/>
      <c r="J762" s="174"/>
      <c r="K762" s="210"/>
      <c r="L762" s="188"/>
      <c r="M762" s="175"/>
      <c r="N762" s="51"/>
    </row>
    <row r="763" s="37" customFormat="1" spans="1:14">
      <c r="A763" s="209"/>
      <c r="B763" s="197" t="s">
        <v>1014</v>
      </c>
      <c r="C763" s="175"/>
      <c r="D763" s="176"/>
      <c r="E763" s="176"/>
      <c r="F763" s="176"/>
      <c r="G763" s="177"/>
      <c r="H763" s="180"/>
      <c r="I763" s="174"/>
      <c r="J763" s="174"/>
      <c r="K763" s="210"/>
      <c r="L763" s="188"/>
      <c r="M763" s="175"/>
      <c r="N763" s="51"/>
    </row>
    <row r="764" s="37" customFormat="1" spans="1:14">
      <c r="A764" s="209"/>
      <c r="B764" s="197" t="s">
        <v>1015</v>
      </c>
      <c r="C764" s="175"/>
      <c r="D764" s="176"/>
      <c r="E764" s="176"/>
      <c r="F764" s="176"/>
      <c r="G764" s="177"/>
      <c r="H764" s="180"/>
      <c r="I764" s="174"/>
      <c r="J764" s="174"/>
      <c r="K764" s="210"/>
      <c r="L764" s="188"/>
      <c r="M764" s="175"/>
      <c r="N764" s="51"/>
    </row>
    <row r="765" s="37" customFormat="1" spans="1:14">
      <c r="A765" s="209"/>
      <c r="B765" s="197" t="s">
        <v>1016</v>
      </c>
      <c r="C765" s="175"/>
      <c r="D765" s="176"/>
      <c r="E765" s="176"/>
      <c r="F765" s="176"/>
      <c r="G765" s="177"/>
      <c r="H765" s="180"/>
      <c r="I765" s="174"/>
      <c r="J765" s="174"/>
      <c r="K765" s="210"/>
      <c r="L765" s="188"/>
      <c r="M765" s="175"/>
      <c r="N765" s="51"/>
    </row>
    <row r="766" s="37" customFormat="1" spans="1:14">
      <c r="A766" s="209"/>
      <c r="B766" s="197" t="s">
        <v>1017</v>
      </c>
      <c r="C766" s="175"/>
      <c r="D766" s="176"/>
      <c r="E766" s="176"/>
      <c r="F766" s="176"/>
      <c r="G766" s="177"/>
      <c r="H766" s="180"/>
      <c r="I766" s="174"/>
      <c r="J766" s="174"/>
      <c r="K766" s="210"/>
      <c r="L766" s="188"/>
      <c r="M766" s="175"/>
      <c r="N766" s="51"/>
    </row>
    <row r="767" s="37" customFormat="1" spans="1:14">
      <c r="A767" s="209"/>
      <c r="B767" s="197" t="s">
        <v>1018</v>
      </c>
      <c r="C767" s="175"/>
      <c r="D767" s="176"/>
      <c r="E767" s="176"/>
      <c r="F767" s="176"/>
      <c r="G767" s="177"/>
      <c r="H767" s="180"/>
      <c r="I767" s="174"/>
      <c r="J767" s="174"/>
      <c r="K767" s="210"/>
      <c r="L767" s="188"/>
      <c r="M767" s="175"/>
      <c r="N767" s="51"/>
    </row>
    <row r="768" s="37" customFormat="1" spans="1:14">
      <c r="A768" s="209"/>
      <c r="B768" s="197" t="s">
        <v>1019</v>
      </c>
      <c r="C768" s="175"/>
      <c r="D768" s="176"/>
      <c r="E768" s="176"/>
      <c r="F768" s="176"/>
      <c r="G768" s="177"/>
      <c r="H768" s="180"/>
      <c r="I768" s="174"/>
      <c r="J768" s="174"/>
      <c r="K768" s="210"/>
      <c r="L768" s="188"/>
      <c r="M768" s="175"/>
      <c r="N768" s="51"/>
    </row>
    <row r="769" s="37" customFormat="1" spans="1:14">
      <c r="A769" s="209"/>
      <c r="B769" s="197" t="s">
        <v>1020</v>
      </c>
      <c r="C769" s="175"/>
      <c r="D769" s="176"/>
      <c r="E769" s="176"/>
      <c r="F769" s="176"/>
      <c r="G769" s="177"/>
      <c r="H769" s="180"/>
      <c r="I769" s="174"/>
      <c r="J769" s="174"/>
      <c r="K769" s="210"/>
      <c r="L769" s="188"/>
      <c r="M769" s="175"/>
      <c r="N769" s="51"/>
    </row>
    <row r="770" s="37" customFormat="1" spans="1:14">
      <c r="A770" s="209"/>
      <c r="B770" s="197" t="s">
        <v>1021</v>
      </c>
      <c r="C770" s="175"/>
      <c r="D770" s="176"/>
      <c r="E770" s="176"/>
      <c r="F770" s="176"/>
      <c r="G770" s="177"/>
      <c r="H770" s="180"/>
      <c r="I770" s="174"/>
      <c r="J770" s="174"/>
      <c r="K770" s="210"/>
      <c r="L770" s="188"/>
      <c r="M770" s="175"/>
      <c r="N770" s="51"/>
    </row>
    <row r="771" s="37" customFormat="1" spans="1:14">
      <c r="A771" s="173" t="s">
        <v>99</v>
      </c>
      <c r="B771" s="195" t="s">
        <v>1022</v>
      </c>
      <c r="C771" s="175"/>
      <c r="D771" s="176"/>
      <c r="E771" s="176"/>
      <c r="F771" s="176"/>
      <c r="G771" s="177"/>
      <c r="H771" s="178"/>
      <c r="I771" s="198"/>
      <c r="J771" s="198"/>
      <c r="K771" s="189"/>
      <c r="L771" s="188"/>
      <c r="M771" s="175"/>
      <c r="N771" s="51"/>
    </row>
    <row r="772" s="37" customFormat="1" spans="1:14">
      <c r="A772" s="179"/>
      <c r="B772" s="195" t="s">
        <v>1023</v>
      </c>
      <c r="C772" s="175"/>
      <c r="D772" s="176"/>
      <c r="E772" s="176"/>
      <c r="F772" s="176"/>
      <c r="G772" s="177"/>
      <c r="H772" s="180"/>
      <c r="I772" s="198"/>
      <c r="J772" s="198"/>
      <c r="K772" s="191"/>
      <c r="L772" s="188"/>
      <c r="M772" s="175"/>
      <c r="N772" s="51"/>
    </row>
    <row r="773" s="37" customFormat="1" spans="1:14">
      <c r="A773" s="179"/>
      <c r="B773" s="195" t="s">
        <v>1024</v>
      </c>
      <c r="C773" s="175"/>
      <c r="D773" s="176"/>
      <c r="E773" s="176"/>
      <c r="F773" s="176"/>
      <c r="G773" s="177"/>
      <c r="H773" s="180"/>
      <c r="I773" s="198"/>
      <c r="J773" s="198"/>
      <c r="K773" s="191"/>
      <c r="L773" s="188"/>
      <c r="M773" s="175"/>
      <c r="N773" s="51"/>
    </row>
    <row r="774" s="37" customFormat="1" spans="1:14">
      <c r="A774" s="179"/>
      <c r="B774" s="195" t="s">
        <v>1025</v>
      </c>
      <c r="C774" s="175"/>
      <c r="D774" s="176"/>
      <c r="E774" s="176"/>
      <c r="F774" s="176"/>
      <c r="G774" s="177"/>
      <c r="H774" s="180"/>
      <c r="I774" s="198"/>
      <c r="J774" s="198"/>
      <c r="K774" s="191"/>
      <c r="L774" s="188"/>
      <c r="M774" s="175"/>
      <c r="N774" s="51"/>
    </row>
    <row r="775" s="37" customFormat="1" spans="1:14">
      <c r="A775" s="179"/>
      <c r="B775" s="195" t="s">
        <v>1026</v>
      </c>
      <c r="C775" s="175"/>
      <c r="D775" s="176"/>
      <c r="E775" s="176"/>
      <c r="F775" s="176"/>
      <c r="G775" s="177"/>
      <c r="H775" s="180"/>
      <c r="I775" s="198"/>
      <c r="J775" s="198"/>
      <c r="K775" s="191"/>
      <c r="L775" s="188"/>
      <c r="M775" s="175"/>
      <c r="N775" s="51"/>
    </row>
    <row r="776" s="37" customFormat="1" spans="1:14">
      <c r="A776" s="179"/>
      <c r="B776" s="195" t="s">
        <v>1027</v>
      </c>
      <c r="C776" s="175"/>
      <c r="D776" s="176"/>
      <c r="E776" s="176"/>
      <c r="F776" s="176"/>
      <c r="G776" s="177"/>
      <c r="H776" s="180"/>
      <c r="I776" s="198"/>
      <c r="J776" s="198"/>
      <c r="K776" s="191"/>
      <c r="L776" s="188"/>
      <c r="M776" s="175"/>
      <c r="N776" s="51"/>
    </row>
    <row r="777" s="37" customFormat="1" spans="1:14">
      <c r="A777" s="179"/>
      <c r="B777" s="195" t="s">
        <v>1028</v>
      </c>
      <c r="C777" s="175"/>
      <c r="D777" s="176"/>
      <c r="E777" s="176"/>
      <c r="F777" s="176"/>
      <c r="G777" s="177"/>
      <c r="H777" s="180"/>
      <c r="I777" s="198"/>
      <c r="J777" s="198"/>
      <c r="K777" s="191"/>
      <c r="L777" s="188"/>
      <c r="M777" s="175"/>
      <c r="N777" s="51"/>
    </row>
    <row r="778" s="37" customFormat="1" spans="1:14">
      <c r="A778" s="179"/>
      <c r="B778" s="195" t="s">
        <v>1029</v>
      </c>
      <c r="C778" s="175"/>
      <c r="D778" s="176"/>
      <c r="E778" s="176"/>
      <c r="F778" s="176"/>
      <c r="G778" s="177"/>
      <c r="H778" s="180"/>
      <c r="I778" s="198"/>
      <c r="J778" s="198"/>
      <c r="K778" s="191"/>
      <c r="L778" s="188"/>
      <c r="M778" s="175"/>
      <c r="N778" s="51"/>
    </row>
    <row r="779" s="37" customFormat="1" spans="1:14">
      <c r="A779" s="179"/>
      <c r="B779" s="195" t="s">
        <v>1030</v>
      </c>
      <c r="C779" s="175"/>
      <c r="D779" s="176"/>
      <c r="E779" s="176"/>
      <c r="F779" s="176"/>
      <c r="G779" s="177"/>
      <c r="H779" s="180"/>
      <c r="I779" s="198"/>
      <c r="J779" s="198"/>
      <c r="K779" s="191"/>
      <c r="L779" s="188"/>
      <c r="M779" s="175"/>
      <c r="N779" s="51"/>
    </row>
    <row r="780" s="37" customFormat="1" spans="1:14">
      <c r="A780" s="179"/>
      <c r="B780" s="195" t="s">
        <v>1031</v>
      </c>
      <c r="C780" s="175"/>
      <c r="D780" s="176"/>
      <c r="E780" s="176"/>
      <c r="F780" s="176"/>
      <c r="G780" s="177"/>
      <c r="H780" s="180"/>
      <c r="I780" s="198"/>
      <c r="J780" s="198"/>
      <c r="K780" s="191"/>
      <c r="L780" s="188"/>
      <c r="M780" s="175"/>
      <c r="N780" s="51"/>
    </row>
    <row r="781" s="37" customFormat="1" spans="1:14">
      <c r="A781" s="173" t="s">
        <v>100</v>
      </c>
      <c r="B781" s="197" t="s">
        <v>1032</v>
      </c>
      <c r="C781" s="175"/>
      <c r="D781" s="176"/>
      <c r="E781" s="176"/>
      <c r="F781" s="176"/>
      <c r="G781" s="177"/>
      <c r="H781" s="178"/>
      <c r="I781" s="198"/>
      <c r="J781" s="198"/>
      <c r="K781" s="189"/>
      <c r="L781" s="188"/>
      <c r="M781" s="175"/>
      <c r="N781" s="51"/>
    </row>
    <row r="782" s="37" customFormat="1" spans="1:14">
      <c r="A782" s="179"/>
      <c r="B782" s="197" t="s">
        <v>1033</v>
      </c>
      <c r="C782" s="175"/>
      <c r="D782" s="176"/>
      <c r="E782" s="176"/>
      <c r="F782" s="176"/>
      <c r="G782" s="177"/>
      <c r="H782" s="180"/>
      <c r="I782" s="198"/>
      <c r="J782" s="198"/>
      <c r="K782" s="191"/>
      <c r="L782" s="188"/>
      <c r="M782" s="175"/>
      <c r="N782" s="51"/>
    </row>
    <row r="783" s="37" customFormat="1" spans="1:14">
      <c r="A783" s="179"/>
      <c r="B783" s="197" t="s">
        <v>1034</v>
      </c>
      <c r="C783" s="175"/>
      <c r="D783" s="176"/>
      <c r="E783" s="176"/>
      <c r="F783" s="176"/>
      <c r="G783" s="177"/>
      <c r="H783" s="180"/>
      <c r="I783" s="198"/>
      <c r="J783" s="198"/>
      <c r="K783" s="191"/>
      <c r="L783" s="188"/>
      <c r="M783" s="175"/>
      <c r="N783" s="51"/>
    </row>
    <row r="784" s="37" customFormat="1" spans="1:14">
      <c r="A784" s="179"/>
      <c r="B784" s="197" t="s">
        <v>1035</v>
      </c>
      <c r="C784" s="175"/>
      <c r="D784" s="176"/>
      <c r="E784" s="176"/>
      <c r="F784" s="176"/>
      <c r="G784" s="177"/>
      <c r="H784" s="180"/>
      <c r="I784" s="198"/>
      <c r="J784" s="198"/>
      <c r="K784" s="191"/>
      <c r="L784" s="188"/>
      <c r="M784" s="175"/>
      <c r="N784" s="51"/>
    </row>
    <row r="785" s="37" customFormat="1" spans="1:14">
      <c r="A785" s="179"/>
      <c r="B785" s="197" t="s">
        <v>1036</v>
      </c>
      <c r="C785" s="175"/>
      <c r="D785" s="176"/>
      <c r="E785" s="176"/>
      <c r="F785" s="176"/>
      <c r="G785" s="177"/>
      <c r="H785" s="180"/>
      <c r="I785" s="198"/>
      <c r="J785" s="198"/>
      <c r="K785" s="191"/>
      <c r="L785" s="188"/>
      <c r="M785" s="175"/>
      <c r="N785" s="51"/>
    </row>
    <row r="786" s="37" customFormat="1" spans="1:14">
      <c r="A786" s="179"/>
      <c r="B786" s="197" t="s">
        <v>1037</v>
      </c>
      <c r="C786" s="175"/>
      <c r="D786" s="176"/>
      <c r="E786" s="176"/>
      <c r="F786" s="176"/>
      <c r="G786" s="177"/>
      <c r="H786" s="180"/>
      <c r="I786" s="198"/>
      <c r="J786" s="198"/>
      <c r="K786" s="191"/>
      <c r="L786" s="188"/>
      <c r="M786" s="175"/>
      <c r="N786" s="51"/>
    </row>
    <row r="787" s="37" customFormat="1" spans="1:14">
      <c r="A787" s="179"/>
      <c r="B787" s="197" t="s">
        <v>1038</v>
      </c>
      <c r="C787" s="175"/>
      <c r="D787" s="176"/>
      <c r="E787" s="176"/>
      <c r="F787" s="176"/>
      <c r="G787" s="177"/>
      <c r="H787" s="180"/>
      <c r="I787" s="198"/>
      <c r="J787" s="198"/>
      <c r="K787" s="191"/>
      <c r="L787" s="188"/>
      <c r="M787" s="175"/>
      <c r="N787" s="51"/>
    </row>
    <row r="788" s="37" customFormat="1" spans="1:14">
      <c r="A788" s="179"/>
      <c r="B788" s="197" t="s">
        <v>1039</v>
      </c>
      <c r="C788" s="175"/>
      <c r="D788" s="176"/>
      <c r="E788" s="176"/>
      <c r="F788" s="176"/>
      <c r="G788" s="177"/>
      <c r="H788" s="180"/>
      <c r="I788" s="198"/>
      <c r="J788" s="198"/>
      <c r="K788" s="191"/>
      <c r="L788" s="188"/>
      <c r="M788" s="175"/>
      <c r="N788" s="51"/>
    </row>
    <row r="789" s="37" customFormat="1" spans="1:14">
      <c r="A789" s="179"/>
      <c r="B789" s="197" t="s">
        <v>1040</v>
      </c>
      <c r="C789" s="175"/>
      <c r="D789" s="176"/>
      <c r="E789" s="176"/>
      <c r="F789" s="176"/>
      <c r="G789" s="177"/>
      <c r="H789" s="180"/>
      <c r="I789" s="198"/>
      <c r="J789" s="198"/>
      <c r="K789" s="191"/>
      <c r="L789" s="188"/>
      <c r="M789" s="175"/>
      <c r="N789" s="51"/>
    </row>
    <row r="790" s="37" customFormat="1" spans="1:14">
      <c r="A790" s="173" t="s">
        <v>1041</v>
      </c>
      <c r="B790" s="197" t="s">
        <v>1042</v>
      </c>
      <c r="C790" s="175"/>
      <c r="D790" s="176"/>
      <c r="E790" s="176"/>
      <c r="F790" s="176"/>
      <c r="G790" s="177"/>
      <c r="H790" s="178"/>
      <c r="I790" s="198"/>
      <c r="J790" s="198"/>
      <c r="K790" s="189"/>
      <c r="L790" s="188"/>
      <c r="M790" s="175"/>
      <c r="N790" s="51"/>
    </row>
    <row r="791" s="37" customFormat="1" spans="1:14">
      <c r="A791" s="179"/>
      <c r="B791" s="197" t="s">
        <v>1043</v>
      </c>
      <c r="C791" s="175"/>
      <c r="D791" s="176"/>
      <c r="E791" s="176"/>
      <c r="F791" s="176"/>
      <c r="G791" s="177"/>
      <c r="H791" s="180"/>
      <c r="I791" s="198"/>
      <c r="J791" s="198"/>
      <c r="K791" s="191"/>
      <c r="L791" s="188"/>
      <c r="M791" s="175"/>
      <c r="N791" s="51"/>
    </row>
    <row r="792" s="37" customFormat="1" spans="1:14">
      <c r="A792" s="179"/>
      <c r="B792" s="197" t="s">
        <v>1044</v>
      </c>
      <c r="C792" s="175"/>
      <c r="D792" s="176"/>
      <c r="E792" s="176"/>
      <c r="F792" s="176"/>
      <c r="G792" s="177"/>
      <c r="H792" s="180"/>
      <c r="I792" s="198"/>
      <c r="J792" s="198"/>
      <c r="K792" s="191"/>
      <c r="L792" s="188"/>
      <c r="M792" s="175"/>
      <c r="N792" s="51"/>
    </row>
    <row r="793" s="37" customFormat="1" spans="1:14">
      <c r="A793" s="179"/>
      <c r="B793" s="197" t="s">
        <v>1045</v>
      </c>
      <c r="C793" s="175"/>
      <c r="D793" s="176"/>
      <c r="E793" s="176"/>
      <c r="F793" s="176"/>
      <c r="G793" s="177"/>
      <c r="H793" s="180"/>
      <c r="I793" s="198"/>
      <c r="J793" s="198"/>
      <c r="K793" s="191"/>
      <c r="L793" s="188"/>
      <c r="M793" s="175"/>
      <c r="N793" s="51"/>
    </row>
    <row r="794" s="37" customFormat="1" spans="1:14">
      <c r="A794" s="179"/>
      <c r="B794" s="197" t="s">
        <v>1046</v>
      </c>
      <c r="C794" s="175"/>
      <c r="D794" s="176"/>
      <c r="E794" s="176"/>
      <c r="F794" s="176"/>
      <c r="G794" s="177"/>
      <c r="H794" s="180"/>
      <c r="I794" s="198"/>
      <c r="J794" s="198"/>
      <c r="K794" s="191"/>
      <c r="L794" s="188"/>
      <c r="M794" s="175"/>
      <c r="N794" s="51"/>
    </row>
    <row r="795" s="37" customFormat="1" spans="1:14">
      <c r="A795" s="179"/>
      <c r="B795" s="197" t="s">
        <v>1047</v>
      </c>
      <c r="C795" s="175"/>
      <c r="D795" s="176"/>
      <c r="E795" s="176"/>
      <c r="F795" s="176"/>
      <c r="G795" s="177"/>
      <c r="H795" s="180"/>
      <c r="I795" s="198"/>
      <c r="J795" s="198"/>
      <c r="K795" s="191"/>
      <c r="L795" s="188"/>
      <c r="M795" s="175"/>
      <c r="N795" s="51"/>
    </row>
    <row r="796" s="37" customFormat="1" spans="1:14">
      <c r="A796" s="179"/>
      <c r="B796" s="197" t="s">
        <v>1024</v>
      </c>
      <c r="C796" s="175"/>
      <c r="D796" s="176"/>
      <c r="E796" s="176"/>
      <c r="F796" s="176"/>
      <c r="G796" s="177"/>
      <c r="H796" s="180"/>
      <c r="I796" s="198"/>
      <c r="J796" s="198"/>
      <c r="K796" s="191"/>
      <c r="L796" s="188"/>
      <c r="M796" s="175"/>
      <c r="N796" s="51"/>
    </row>
    <row r="797" s="37" customFormat="1" spans="1:14">
      <c r="A797" s="196" t="s">
        <v>102</v>
      </c>
      <c r="B797" s="197" t="s">
        <v>1002</v>
      </c>
      <c r="C797" s="175"/>
      <c r="D797" s="176"/>
      <c r="E797" s="176"/>
      <c r="F797" s="176"/>
      <c r="G797" s="177"/>
      <c r="H797" s="178"/>
      <c r="I797" s="198"/>
      <c r="J797" s="198"/>
      <c r="K797" s="189"/>
      <c r="L797" s="188"/>
      <c r="M797" s="175"/>
      <c r="N797" s="51"/>
    </row>
    <row r="798" s="37" customFormat="1" spans="1:14">
      <c r="A798" s="196"/>
      <c r="B798" s="197" t="s">
        <v>1048</v>
      </c>
      <c r="C798" s="175"/>
      <c r="D798" s="176"/>
      <c r="E798" s="176"/>
      <c r="F798" s="176"/>
      <c r="G798" s="177"/>
      <c r="H798" s="180"/>
      <c r="I798" s="198"/>
      <c r="J798" s="198"/>
      <c r="K798" s="191"/>
      <c r="L798" s="188"/>
      <c r="M798" s="175"/>
      <c r="N798" s="51"/>
    </row>
    <row r="799" s="37" customFormat="1" spans="1:14">
      <c r="A799" s="196"/>
      <c r="B799" s="197" t="s">
        <v>1049</v>
      </c>
      <c r="C799" s="175"/>
      <c r="D799" s="176"/>
      <c r="E799" s="176"/>
      <c r="F799" s="176"/>
      <c r="G799" s="177"/>
      <c r="H799" s="180"/>
      <c r="I799" s="198"/>
      <c r="J799" s="198"/>
      <c r="K799" s="191"/>
      <c r="L799" s="188"/>
      <c r="M799" s="175"/>
      <c r="N799" s="51"/>
    </row>
    <row r="800" s="37" customFormat="1" spans="1:14">
      <c r="A800" s="196"/>
      <c r="B800" s="197" t="s">
        <v>1050</v>
      </c>
      <c r="C800" s="175"/>
      <c r="D800" s="176"/>
      <c r="E800" s="176"/>
      <c r="F800" s="176"/>
      <c r="G800" s="177"/>
      <c r="H800" s="180"/>
      <c r="I800" s="198"/>
      <c r="J800" s="198"/>
      <c r="K800" s="191"/>
      <c r="L800" s="188"/>
      <c r="M800" s="175"/>
      <c r="N800" s="51"/>
    </row>
    <row r="801" s="37" customFormat="1" spans="1:14">
      <c r="A801" s="196"/>
      <c r="B801" s="197" t="s">
        <v>1051</v>
      </c>
      <c r="C801" s="175"/>
      <c r="D801" s="176"/>
      <c r="E801" s="176"/>
      <c r="F801" s="176"/>
      <c r="G801" s="177"/>
      <c r="H801" s="180"/>
      <c r="I801" s="198"/>
      <c r="J801" s="198"/>
      <c r="K801" s="191"/>
      <c r="L801" s="188"/>
      <c r="M801" s="175"/>
      <c r="N801" s="51"/>
    </row>
    <row r="802" s="37" customFormat="1" spans="1:14">
      <c r="A802" s="196"/>
      <c r="B802" s="197" t="s">
        <v>1052</v>
      </c>
      <c r="C802" s="175"/>
      <c r="D802" s="176"/>
      <c r="E802" s="176"/>
      <c r="F802" s="176"/>
      <c r="G802" s="177"/>
      <c r="H802" s="180"/>
      <c r="I802" s="198"/>
      <c r="J802" s="198"/>
      <c r="K802" s="191"/>
      <c r="L802" s="188"/>
      <c r="M802" s="175"/>
      <c r="N802" s="51"/>
    </row>
    <row r="803" s="37" customFormat="1" spans="1:14">
      <c r="A803" s="196"/>
      <c r="B803" s="197" t="s">
        <v>1053</v>
      </c>
      <c r="C803" s="175"/>
      <c r="D803" s="176"/>
      <c r="E803" s="176"/>
      <c r="F803" s="176"/>
      <c r="G803" s="177"/>
      <c r="H803" s="180"/>
      <c r="I803" s="198"/>
      <c r="J803" s="198"/>
      <c r="K803" s="191"/>
      <c r="L803" s="188"/>
      <c r="M803" s="175"/>
      <c r="N803" s="51"/>
    </row>
    <row r="804" s="37" customFormat="1" spans="1:14">
      <c r="A804" s="196"/>
      <c r="B804" s="197" t="s">
        <v>1054</v>
      </c>
      <c r="C804" s="175"/>
      <c r="D804" s="176"/>
      <c r="E804" s="176"/>
      <c r="F804" s="176"/>
      <c r="G804" s="177"/>
      <c r="H804" s="180"/>
      <c r="I804" s="198"/>
      <c r="J804" s="198"/>
      <c r="K804" s="191"/>
      <c r="L804" s="188"/>
      <c r="M804" s="175"/>
      <c r="N804" s="51"/>
    </row>
    <row r="805" s="37" customFormat="1" spans="1:14">
      <c r="A805" s="196"/>
      <c r="B805" s="197" t="s">
        <v>1055</v>
      </c>
      <c r="C805" s="175"/>
      <c r="D805" s="176"/>
      <c r="E805" s="176"/>
      <c r="F805" s="176"/>
      <c r="G805" s="177"/>
      <c r="H805" s="180"/>
      <c r="I805" s="198"/>
      <c r="J805" s="198"/>
      <c r="K805" s="191"/>
      <c r="L805" s="188"/>
      <c r="M805" s="175"/>
      <c r="N805" s="51"/>
    </row>
    <row r="806" s="37" customFormat="1" spans="1:14">
      <c r="A806" s="196"/>
      <c r="B806" s="197" t="s">
        <v>1056</v>
      </c>
      <c r="C806" s="175"/>
      <c r="D806" s="176"/>
      <c r="E806" s="176"/>
      <c r="F806" s="176"/>
      <c r="G806" s="177"/>
      <c r="H806" s="180"/>
      <c r="I806" s="198"/>
      <c r="J806" s="198"/>
      <c r="K806" s="191"/>
      <c r="L806" s="188"/>
      <c r="M806" s="175"/>
      <c r="N806" s="51"/>
    </row>
    <row r="807" s="37" customFormat="1" spans="1:14">
      <c r="A807" s="196"/>
      <c r="B807" s="197" t="s">
        <v>1057</v>
      </c>
      <c r="C807" s="175"/>
      <c r="D807" s="176"/>
      <c r="E807" s="176"/>
      <c r="F807" s="176"/>
      <c r="G807" s="177"/>
      <c r="H807" s="180"/>
      <c r="I807" s="198"/>
      <c r="J807" s="198"/>
      <c r="K807" s="191"/>
      <c r="L807" s="188"/>
      <c r="M807" s="175"/>
      <c r="N807" s="51"/>
    </row>
    <row r="808" s="37" customFormat="1" spans="1:14">
      <c r="A808" s="196"/>
      <c r="B808" s="197" t="s">
        <v>1058</v>
      </c>
      <c r="C808" s="175"/>
      <c r="D808" s="176"/>
      <c r="E808" s="176"/>
      <c r="F808" s="176"/>
      <c r="G808" s="177"/>
      <c r="H808" s="180"/>
      <c r="I808" s="198"/>
      <c r="J808" s="198"/>
      <c r="K808" s="191"/>
      <c r="L808" s="188"/>
      <c r="M808" s="175"/>
      <c r="N808" s="51"/>
    </row>
    <row r="809" s="37" customFormat="1" spans="1:14">
      <c r="A809" s="196"/>
      <c r="B809" s="197" t="s">
        <v>1059</v>
      </c>
      <c r="C809" s="175"/>
      <c r="D809" s="176"/>
      <c r="E809" s="176"/>
      <c r="F809" s="176"/>
      <c r="G809" s="177"/>
      <c r="H809" s="180"/>
      <c r="I809" s="198"/>
      <c r="J809" s="198"/>
      <c r="K809" s="191"/>
      <c r="L809" s="188"/>
      <c r="M809" s="175"/>
      <c r="N809" s="51"/>
    </row>
    <row r="810" s="37" customFormat="1" spans="1:14">
      <c r="A810" s="196"/>
      <c r="B810" s="197" t="s">
        <v>1013</v>
      </c>
      <c r="C810" s="175"/>
      <c r="D810" s="176"/>
      <c r="E810" s="176"/>
      <c r="F810" s="176"/>
      <c r="G810" s="177"/>
      <c r="H810" s="180"/>
      <c r="I810" s="198"/>
      <c r="J810" s="198"/>
      <c r="K810" s="191"/>
      <c r="L810" s="188"/>
      <c r="M810" s="175"/>
      <c r="N810" s="51"/>
    </row>
    <row r="811" s="37" customFormat="1" spans="1:14">
      <c r="A811" s="196"/>
      <c r="B811" s="197" t="s">
        <v>1060</v>
      </c>
      <c r="C811" s="175"/>
      <c r="D811" s="176"/>
      <c r="E811" s="176"/>
      <c r="F811" s="176"/>
      <c r="G811" s="177"/>
      <c r="H811" s="180"/>
      <c r="I811" s="198"/>
      <c r="J811" s="198"/>
      <c r="K811" s="191"/>
      <c r="L811" s="188"/>
      <c r="M811" s="175"/>
      <c r="N811" s="51"/>
    </row>
    <row r="812" s="37" customFormat="1" spans="1:14">
      <c r="A812" s="196" t="s">
        <v>1061</v>
      </c>
      <c r="B812" s="195" t="s">
        <v>1062</v>
      </c>
      <c r="C812" s="175"/>
      <c r="D812" s="176"/>
      <c r="E812" s="176"/>
      <c r="F812" s="176"/>
      <c r="G812" s="177"/>
      <c r="H812" s="178"/>
      <c r="I812" s="198"/>
      <c r="J812" s="198"/>
      <c r="K812" s="189"/>
      <c r="L812" s="188"/>
      <c r="M812" s="175"/>
      <c r="N812" s="51"/>
    </row>
    <row r="813" s="37" customFormat="1" spans="1:14">
      <c r="A813" s="196"/>
      <c r="B813" s="195" t="s">
        <v>1063</v>
      </c>
      <c r="C813" s="175"/>
      <c r="D813" s="176"/>
      <c r="E813" s="176"/>
      <c r="F813" s="176"/>
      <c r="G813" s="177"/>
      <c r="H813" s="180"/>
      <c r="I813" s="198"/>
      <c r="J813" s="198"/>
      <c r="K813" s="191"/>
      <c r="L813" s="188"/>
      <c r="M813" s="175"/>
      <c r="N813" s="51"/>
    </row>
    <row r="814" s="37" customFormat="1" spans="1:14">
      <c r="A814" s="196"/>
      <c r="B814" s="195" t="s">
        <v>1064</v>
      </c>
      <c r="C814" s="175"/>
      <c r="D814" s="176"/>
      <c r="E814" s="176"/>
      <c r="F814" s="176"/>
      <c r="G814" s="177"/>
      <c r="H814" s="180"/>
      <c r="I814" s="198"/>
      <c r="J814" s="198"/>
      <c r="K814" s="191"/>
      <c r="L814" s="188"/>
      <c r="M814" s="175"/>
      <c r="N814" s="51"/>
    </row>
    <row r="815" s="37" customFormat="1" spans="1:14">
      <c r="A815" s="196"/>
      <c r="B815" s="195" t="s">
        <v>1065</v>
      </c>
      <c r="C815" s="175"/>
      <c r="D815" s="176"/>
      <c r="E815" s="176"/>
      <c r="F815" s="176"/>
      <c r="G815" s="177"/>
      <c r="H815" s="180"/>
      <c r="I815" s="198"/>
      <c r="J815" s="198"/>
      <c r="K815" s="191"/>
      <c r="L815" s="188"/>
      <c r="M815" s="175"/>
      <c r="N815" s="51"/>
    </row>
    <row r="816" s="37" customFormat="1" spans="1:14">
      <c r="A816" s="196"/>
      <c r="B816" s="195" t="s">
        <v>1066</v>
      </c>
      <c r="C816" s="175"/>
      <c r="D816" s="176"/>
      <c r="E816" s="176"/>
      <c r="F816" s="176"/>
      <c r="G816" s="177"/>
      <c r="H816" s="180"/>
      <c r="I816" s="198"/>
      <c r="J816" s="198"/>
      <c r="K816" s="191"/>
      <c r="L816" s="188"/>
      <c r="M816" s="175"/>
      <c r="N816" s="51"/>
    </row>
    <row r="817" s="37" customFormat="1" spans="1:14">
      <c r="A817" s="196"/>
      <c r="B817" s="195" t="s">
        <v>1067</v>
      </c>
      <c r="C817" s="175"/>
      <c r="D817" s="176"/>
      <c r="E817" s="176"/>
      <c r="F817" s="176"/>
      <c r="G817" s="177"/>
      <c r="H817" s="180"/>
      <c r="I817" s="198"/>
      <c r="J817" s="198"/>
      <c r="K817" s="191"/>
      <c r="L817" s="188"/>
      <c r="M817" s="175"/>
      <c r="N817" s="51"/>
    </row>
    <row r="818" s="37" customFormat="1" spans="1:14">
      <c r="A818" s="196"/>
      <c r="B818" s="195" t="s">
        <v>1068</v>
      </c>
      <c r="C818" s="175"/>
      <c r="D818" s="176"/>
      <c r="E818" s="176"/>
      <c r="F818" s="176"/>
      <c r="G818" s="177"/>
      <c r="H818" s="180"/>
      <c r="I818" s="198"/>
      <c r="J818" s="198"/>
      <c r="K818" s="191"/>
      <c r="L818" s="188"/>
      <c r="M818" s="175"/>
      <c r="N818" s="51"/>
    </row>
    <row r="819" s="37" customFormat="1" spans="1:14">
      <c r="A819" s="196"/>
      <c r="B819" s="195" t="s">
        <v>1069</v>
      </c>
      <c r="C819" s="175"/>
      <c r="D819" s="176"/>
      <c r="E819" s="176"/>
      <c r="F819" s="176"/>
      <c r="G819" s="177"/>
      <c r="H819" s="180"/>
      <c r="I819" s="198"/>
      <c r="J819" s="198"/>
      <c r="K819" s="191"/>
      <c r="L819" s="188"/>
      <c r="M819" s="175"/>
      <c r="N819" s="51"/>
    </row>
    <row r="820" s="37" customFormat="1" spans="1:14">
      <c r="A820" s="196"/>
      <c r="B820" s="195" t="s">
        <v>1070</v>
      </c>
      <c r="C820" s="175"/>
      <c r="D820" s="176"/>
      <c r="E820" s="176"/>
      <c r="F820" s="176"/>
      <c r="G820" s="177"/>
      <c r="H820" s="180"/>
      <c r="I820" s="198"/>
      <c r="J820" s="198"/>
      <c r="K820" s="191"/>
      <c r="L820" s="188"/>
      <c r="M820" s="175"/>
      <c r="N820" s="51"/>
    </row>
    <row r="821" s="37" customFormat="1" spans="1:14">
      <c r="A821" s="196"/>
      <c r="B821" s="195" t="s">
        <v>1071</v>
      </c>
      <c r="C821" s="175"/>
      <c r="D821" s="176"/>
      <c r="E821" s="176"/>
      <c r="F821" s="176"/>
      <c r="G821" s="177"/>
      <c r="H821" s="180"/>
      <c r="I821" s="198"/>
      <c r="J821" s="198"/>
      <c r="K821" s="191"/>
      <c r="L821" s="188"/>
      <c r="M821" s="175"/>
      <c r="N821" s="51"/>
    </row>
    <row r="822" s="37" customFormat="1" spans="1:14">
      <c r="A822" s="196"/>
      <c r="B822" s="195" t="s">
        <v>1059</v>
      </c>
      <c r="C822" s="175"/>
      <c r="D822" s="176"/>
      <c r="E822" s="176"/>
      <c r="F822" s="176"/>
      <c r="G822" s="177"/>
      <c r="H822" s="180"/>
      <c r="I822" s="198"/>
      <c r="J822" s="198"/>
      <c r="K822" s="191"/>
      <c r="L822" s="188"/>
      <c r="M822" s="175"/>
      <c r="N822" s="51"/>
    </row>
    <row r="823" s="37" customFormat="1" spans="1:14">
      <c r="A823" s="196"/>
      <c r="B823" s="195" t="s">
        <v>1072</v>
      </c>
      <c r="C823" s="175"/>
      <c r="D823" s="176"/>
      <c r="E823" s="176"/>
      <c r="F823" s="176"/>
      <c r="G823" s="177"/>
      <c r="H823" s="180"/>
      <c r="I823" s="198"/>
      <c r="J823" s="198"/>
      <c r="K823" s="191"/>
      <c r="L823" s="188"/>
      <c r="M823" s="175"/>
      <c r="N823" s="51"/>
    </row>
    <row r="824" s="37" customFormat="1" spans="1:14">
      <c r="A824" s="196"/>
      <c r="B824" s="195" t="s">
        <v>1073</v>
      </c>
      <c r="C824" s="175"/>
      <c r="D824" s="176"/>
      <c r="E824" s="176"/>
      <c r="F824" s="176"/>
      <c r="G824" s="177"/>
      <c r="H824" s="180"/>
      <c r="I824" s="198"/>
      <c r="J824" s="198"/>
      <c r="K824" s="191"/>
      <c r="L824" s="188"/>
      <c r="M824" s="175"/>
      <c r="N824" s="51"/>
    </row>
    <row r="825" s="37" customFormat="1" spans="1:14">
      <c r="A825" s="196"/>
      <c r="B825" s="195" t="s">
        <v>1074</v>
      </c>
      <c r="C825" s="175"/>
      <c r="D825" s="176"/>
      <c r="E825" s="176"/>
      <c r="F825" s="176"/>
      <c r="G825" s="177"/>
      <c r="H825" s="180"/>
      <c r="I825" s="198"/>
      <c r="J825" s="198"/>
      <c r="K825" s="191"/>
      <c r="L825" s="188"/>
      <c r="M825" s="175"/>
      <c r="N825" s="51"/>
    </row>
    <row r="826" s="37" customFormat="1" spans="1:14">
      <c r="A826" s="196"/>
      <c r="B826" s="195" t="s">
        <v>1075</v>
      </c>
      <c r="C826" s="175"/>
      <c r="D826" s="176"/>
      <c r="E826" s="176"/>
      <c r="F826" s="176"/>
      <c r="G826" s="177"/>
      <c r="H826" s="194"/>
      <c r="I826" s="198"/>
      <c r="J826" s="198"/>
      <c r="K826" s="199"/>
      <c r="L826" s="188"/>
      <c r="M826" s="175"/>
      <c r="N826" s="51"/>
    </row>
    <row r="827" s="37" customFormat="1" spans="1:14">
      <c r="A827" s="196" t="s">
        <v>104</v>
      </c>
      <c r="B827" s="197" t="s">
        <v>1076</v>
      </c>
      <c r="C827" s="175"/>
      <c r="D827" s="176"/>
      <c r="E827" s="176"/>
      <c r="F827" s="176"/>
      <c r="G827" s="177"/>
      <c r="H827" s="178"/>
      <c r="I827" s="198"/>
      <c r="J827" s="198"/>
      <c r="K827" s="189"/>
      <c r="L827" s="188"/>
      <c r="M827" s="175"/>
      <c r="N827" s="51"/>
    </row>
    <row r="828" s="37" customFormat="1" spans="1:14">
      <c r="A828" s="196"/>
      <c r="B828" s="197" t="s">
        <v>1077</v>
      </c>
      <c r="C828" s="175"/>
      <c r="D828" s="176"/>
      <c r="E828" s="176"/>
      <c r="F828" s="176"/>
      <c r="G828" s="177"/>
      <c r="H828" s="180"/>
      <c r="I828" s="198"/>
      <c r="J828" s="198"/>
      <c r="K828" s="191"/>
      <c r="L828" s="188"/>
      <c r="M828" s="175"/>
      <c r="N828" s="51"/>
    </row>
    <row r="829" s="37" customFormat="1" spans="1:14">
      <c r="A829" s="196"/>
      <c r="B829" s="197" t="s">
        <v>1078</v>
      </c>
      <c r="C829" s="175"/>
      <c r="D829" s="176"/>
      <c r="E829" s="176"/>
      <c r="F829" s="176"/>
      <c r="G829" s="177"/>
      <c r="H829" s="180"/>
      <c r="I829" s="198"/>
      <c r="J829" s="198"/>
      <c r="K829" s="191"/>
      <c r="L829" s="188"/>
      <c r="M829" s="175"/>
      <c r="N829" s="51"/>
    </row>
    <row r="830" s="37" customFormat="1" spans="1:14">
      <c r="A830" s="196"/>
      <c r="B830" s="197" t="s">
        <v>1079</v>
      </c>
      <c r="C830" s="175"/>
      <c r="D830" s="176"/>
      <c r="E830" s="176"/>
      <c r="F830" s="176"/>
      <c r="G830" s="177"/>
      <c r="H830" s="180"/>
      <c r="I830" s="198"/>
      <c r="J830" s="198"/>
      <c r="K830" s="191"/>
      <c r="L830" s="188"/>
      <c r="M830" s="175"/>
      <c r="N830" s="51"/>
    </row>
    <row r="831" s="37" customFormat="1" spans="1:14">
      <c r="A831" s="196"/>
      <c r="B831" s="197" t="s">
        <v>1080</v>
      </c>
      <c r="C831" s="175"/>
      <c r="D831" s="176"/>
      <c r="E831" s="176"/>
      <c r="F831" s="176"/>
      <c r="G831" s="177"/>
      <c r="H831" s="180"/>
      <c r="I831" s="198"/>
      <c r="J831" s="198"/>
      <c r="K831" s="191"/>
      <c r="L831" s="188"/>
      <c r="M831" s="175"/>
      <c r="N831" s="51"/>
    </row>
    <row r="832" s="37" customFormat="1" spans="1:14">
      <c r="A832" s="196"/>
      <c r="B832" s="197" t="s">
        <v>1081</v>
      </c>
      <c r="C832" s="175"/>
      <c r="D832" s="176"/>
      <c r="E832" s="176"/>
      <c r="F832" s="176"/>
      <c r="G832" s="177"/>
      <c r="H832" s="180"/>
      <c r="I832" s="198"/>
      <c r="J832" s="198"/>
      <c r="K832" s="191"/>
      <c r="L832" s="188"/>
      <c r="M832" s="175"/>
      <c r="N832" s="51"/>
    </row>
    <row r="833" s="37" customFormat="1" spans="1:14">
      <c r="A833" s="196"/>
      <c r="B833" s="197" t="s">
        <v>1082</v>
      </c>
      <c r="C833" s="175"/>
      <c r="D833" s="176"/>
      <c r="E833" s="176"/>
      <c r="F833" s="176"/>
      <c r="G833" s="177"/>
      <c r="H833" s="180"/>
      <c r="I833" s="198"/>
      <c r="J833" s="198"/>
      <c r="K833" s="191"/>
      <c r="L833" s="188"/>
      <c r="M833" s="175"/>
      <c r="N833" s="51"/>
    </row>
    <row r="834" s="37" customFormat="1" spans="1:14">
      <c r="A834" s="196"/>
      <c r="B834" s="197" t="s">
        <v>1083</v>
      </c>
      <c r="C834" s="175"/>
      <c r="D834" s="176"/>
      <c r="E834" s="176"/>
      <c r="F834" s="176"/>
      <c r="G834" s="177"/>
      <c r="H834" s="180"/>
      <c r="I834" s="198"/>
      <c r="J834" s="198"/>
      <c r="K834" s="191"/>
      <c r="L834" s="188"/>
      <c r="M834" s="175"/>
      <c r="N834" s="51"/>
    </row>
    <row r="835" s="37" customFormat="1" spans="1:14">
      <c r="A835" s="196"/>
      <c r="B835" s="197" t="s">
        <v>999</v>
      </c>
      <c r="C835" s="175"/>
      <c r="D835" s="176"/>
      <c r="E835" s="176"/>
      <c r="F835" s="176"/>
      <c r="G835" s="177"/>
      <c r="H835" s="180"/>
      <c r="I835" s="198"/>
      <c r="J835" s="198"/>
      <c r="K835" s="191"/>
      <c r="L835" s="188"/>
      <c r="M835" s="175"/>
      <c r="N835" s="51"/>
    </row>
    <row r="836" s="37" customFormat="1" spans="1:14">
      <c r="A836" s="196"/>
      <c r="B836" s="197" t="s">
        <v>1057</v>
      </c>
      <c r="C836" s="175"/>
      <c r="D836" s="176"/>
      <c r="E836" s="176"/>
      <c r="F836" s="176"/>
      <c r="G836" s="177"/>
      <c r="H836" s="180"/>
      <c r="I836" s="198"/>
      <c r="J836" s="198"/>
      <c r="K836" s="191"/>
      <c r="L836" s="188"/>
      <c r="M836" s="175"/>
      <c r="N836" s="51"/>
    </row>
    <row r="837" s="37" customFormat="1" spans="1:14">
      <c r="A837" s="196"/>
      <c r="B837" s="197" t="s">
        <v>1084</v>
      </c>
      <c r="C837" s="175"/>
      <c r="D837" s="176"/>
      <c r="E837" s="176"/>
      <c r="F837" s="176"/>
      <c r="G837" s="177"/>
      <c r="H837" s="180"/>
      <c r="I837" s="198"/>
      <c r="J837" s="198"/>
      <c r="K837" s="191"/>
      <c r="L837" s="188"/>
      <c r="M837" s="175"/>
      <c r="N837" s="51"/>
    </row>
    <row r="838" s="37" customFormat="1" spans="1:14">
      <c r="A838" s="196"/>
      <c r="B838" s="197" t="s">
        <v>1058</v>
      </c>
      <c r="C838" s="175"/>
      <c r="D838" s="176"/>
      <c r="E838" s="176"/>
      <c r="F838" s="176"/>
      <c r="G838" s="177"/>
      <c r="H838" s="180"/>
      <c r="I838" s="198"/>
      <c r="J838" s="198"/>
      <c r="K838" s="191"/>
      <c r="L838" s="188"/>
      <c r="M838" s="175"/>
      <c r="N838" s="51"/>
    </row>
    <row r="839" s="37" customFormat="1" spans="1:14">
      <c r="A839" s="196"/>
      <c r="B839" s="197" t="s">
        <v>674</v>
      </c>
      <c r="C839" s="175"/>
      <c r="D839" s="176"/>
      <c r="E839" s="176"/>
      <c r="F839" s="176"/>
      <c r="G839" s="177"/>
      <c r="H839" s="180"/>
      <c r="I839" s="198"/>
      <c r="J839" s="198"/>
      <c r="K839" s="191"/>
      <c r="L839" s="188"/>
      <c r="M839" s="175"/>
      <c r="N839" s="51"/>
    </row>
    <row r="840" s="37" customFormat="1" spans="1:14">
      <c r="A840" s="196" t="s">
        <v>105</v>
      </c>
      <c r="B840" s="197" t="s">
        <v>1069</v>
      </c>
      <c r="C840" s="175"/>
      <c r="D840" s="176"/>
      <c r="E840" s="176"/>
      <c r="F840" s="176"/>
      <c r="G840" s="177"/>
      <c r="H840" s="178"/>
      <c r="I840" s="187"/>
      <c r="J840" s="198"/>
      <c r="K840" s="189"/>
      <c r="L840" s="188"/>
      <c r="M840" s="175"/>
      <c r="N840" s="51"/>
    </row>
    <row r="841" s="37" customFormat="1" spans="1:14">
      <c r="A841" s="196"/>
      <c r="B841" s="197" t="s">
        <v>1085</v>
      </c>
      <c r="C841" s="175"/>
      <c r="D841" s="176"/>
      <c r="E841" s="176"/>
      <c r="F841" s="176"/>
      <c r="G841" s="177"/>
      <c r="H841" s="180"/>
      <c r="I841" s="190"/>
      <c r="J841" s="198"/>
      <c r="K841" s="191"/>
      <c r="L841" s="188"/>
      <c r="M841" s="175"/>
      <c r="N841" s="51"/>
    </row>
    <row r="842" s="37" customFormat="1" spans="1:14">
      <c r="A842" s="196"/>
      <c r="B842" s="197" t="s">
        <v>1086</v>
      </c>
      <c r="C842" s="175"/>
      <c r="D842" s="176"/>
      <c r="E842" s="176"/>
      <c r="F842" s="176"/>
      <c r="G842" s="177"/>
      <c r="H842" s="180"/>
      <c r="I842" s="190"/>
      <c r="J842" s="198"/>
      <c r="K842" s="191"/>
      <c r="L842" s="188"/>
      <c r="M842" s="175"/>
      <c r="N842" s="51"/>
    </row>
    <row r="843" s="37" customFormat="1" spans="1:14">
      <c r="A843" s="196"/>
      <c r="B843" s="197" t="s">
        <v>1087</v>
      </c>
      <c r="C843" s="175"/>
      <c r="D843" s="176"/>
      <c r="E843" s="176"/>
      <c r="F843" s="176"/>
      <c r="G843" s="177"/>
      <c r="H843" s="180"/>
      <c r="I843" s="190"/>
      <c r="J843" s="198"/>
      <c r="K843" s="191"/>
      <c r="L843" s="188"/>
      <c r="M843" s="175"/>
      <c r="N843" s="51"/>
    </row>
    <row r="844" s="37" customFormat="1" spans="1:14">
      <c r="A844" s="196"/>
      <c r="B844" s="197" t="s">
        <v>1070</v>
      </c>
      <c r="C844" s="175"/>
      <c r="D844" s="176"/>
      <c r="E844" s="176"/>
      <c r="F844" s="176"/>
      <c r="G844" s="177"/>
      <c r="H844" s="180"/>
      <c r="I844" s="190"/>
      <c r="J844" s="198"/>
      <c r="K844" s="191"/>
      <c r="L844" s="188"/>
      <c r="M844" s="175"/>
      <c r="N844" s="51"/>
    </row>
    <row r="845" s="37" customFormat="1" spans="1:14">
      <c r="A845" s="196"/>
      <c r="B845" s="197" t="s">
        <v>1088</v>
      </c>
      <c r="C845" s="175"/>
      <c r="D845" s="176"/>
      <c r="E845" s="176"/>
      <c r="F845" s="176"/>
      <c r="G845" s="177"/>
      <c r="H845" s="180"/>
      <c r="I845" s="190"/>
      <c r="J845" s="198"/>
      <c r="K845" s="191"/>
      <c r="L845" s="188"/>
      <c r="M845" s="175"/>
      <c r="N845" s="51"/>
    </row>
    <row r="846" s="37" customFormat="1" spans="1:14">
      <c r="A846" s="196"/>
      <c r="B846" s="197" t="s">
        <v>1089</v>
      </c>
      <c r="C846" s="175"/>
      <c r="D846" s="176"/>
      <c r="E846" s="176"/>
      <c r="F846" s="176"/>
      <c r="G846" s="177"/>
      <c r="H846" s="180"/>
      <c r="I846" s="190"/>
      <c r="J846" s="198"/>
      <c r="K846" s="191"/>
      <c r="L846" s="188"/>
      <c r="M846" s="175"/>
      <c r="N846" s="51"/>
    </row>
    <row r="847" s="37" customFormat="1" spans="1:14">
      <c r="A847" s="196"/>
      <c r="B847" s="197" t="s">
        <v>1090</v>
      </c>
      <c r="C847" s="175"/>
      <c r="D847" s="176"/>
      <c r="E847" s="176"/>
      <c r="F847" s="176"/>
      <c r="G847" s="177"/>
      <c r="H847" s="180"/>
      <c r="I847" s="190"/>
      <c r="J847" s="198"/>
      <c r="K847" s="191"/>
      <c r="L847" s="188"/>
      <c r="M847" s="175"/>
      <c r="N847" s="51"/>
    </row>
    <row r="848" s="37" customFormat="1" spans="1:14">
      <c r="A848" s="196"/>
      <c r="B848" s="197" t="s">
        <v>1091</v>
      </c>
      <c r="C848" s="175"/>
      <c r="D848" s="176"/>
      <c r="E848" s="176"/>
      <c r="F848" s="176"/>
      <c r="G848" s="177"/>
      <c r="H848" s="180"/>
      <c r="I848" s="190"/>
      <c r="J848" s="198"/>
      <c r="K848" s="191"/>
      <c r="L848" s="188"/>
      <c r="M848" s="175"/>
      <c r="N848" s="51"/>
    </row>
    <row r="849" s="37" customFormat="1" spans="1:14">
      <c r="A849" s="196"/>
      <c r="B849" s="197" t="s">
        <v>870</v>
      </c>
      <c r="C849" s="175"/>
      <c r="D849" s="176"/>
      <c r="E849" s="176"/>
      <c r="F849" s="176"/>
      <c r="G849" s="177"/>
      <c r="H849" s="180"/>
      <c r="I849" s="190"/>
      <c r="J849" s="198"/>
      <c r="K849" s="191"/>
      <c r="L849" s="188"/>
      <c r="M849" s="175"/>
      <c r="N849" s="51"/>
    </row>
    <row r="850" s="37" customFormat="1" spans="1:14">
      <c r="A850" s="196"/>
      <c r="B850" s="197" t="s">
        <v>1075</v>
      </c>
      <c r="C850" s="175"/>
      <c r="D850" s="176"/>
      <c r="E850" s="176"/>
      <c r="F850" s="176"/>
      <c r="G850" s="177"/>
      <c r="H850" s="180"/>
      <c r="I850" s="190"/>
      <c r="J850" s="198"/>
      <c r="K850" s="191"/>
      <c r="L850" s="188"/>
      <c r="M850" s="175"/>
      <c r="N850" s="51"/>
    </row>
    <row r="851" s="37" customFormat="1" spans="1:14">
      <c r="A851" s="196"/>
      <c r="B851" s="197" t="s">
        <v>1092</v>
      </c>
      <c r="C851" s="175"/>
      <c r="D851" s="176"/>
      <c r="E851" s="176"/>
      <c r="F851" s="176"/>
      <c r="G851" s="177"/>
      <c r="H851" s="180"/>
      <c r="I851" s="190"/>
      <c r="J851" s="198"/>
      <c r="K851" s="191"/>
      <c r="L851" s="188"/>
      <c r="M851" s="175"/>
      <c r="N851" s="51"/>
    </row>
    <row r="852" s="37" customFormat="1" spans="1:14">
      <c r="A852" s="196"/>
      <c r="B852" s="197" t="s">
        <v>1093</v>
      </c>
      <c r="C852" s="175"/>
      <c r="D852" s="176"/>
      <c r="E852" s="176"/>
      <c r="F852" s="176"/>
      <c r="G852" s="177"/>
      <c r="H852" s="180"/>
      <c r="I852" s="190"/>
      <c r="J852" s="198"/>
      <c r="K852" s="191"/>
      <c r="L852" s="188"/>
      <c r="M852" s="175"/>
      <c r="N852" s="51"/>
    </row>
    <row r="853" s="37" customFormat="1" spans="1:14">
      <c r="A853" s="196"/>
      <c r="B853" s="197" t="s">
        <v>1094</v>
      </c>
      <c r="C853" s="175"/>
      <c r="D853" s="176"/>
      <c r="E853" s="176"/>
      <c r="F853" s="176"/>
      <c r="G853" s="177"/>
      <c r="H853" s="194"/>
      <c r="I853" s="211"/>
      <c r="J853" s="198"/>
      <c r="K853" s="199"/>
      <c r="L853" s="188"/>
      <c r="M853" s="175"/>
      <c r="N853" s="51"/>
    </row>
    <row r="854" s="37" customFormat="1" spans="1:14">
      <c r="A854" s="173" t="s">
        <v>106</v>
      </c>
      <c r="B854" s="197" t="s">
        <v>1095</v>
      </c>
      <c r="C854" s="175"/>
      <c r="D854" s="176"/>
      <c r="E854" s="176"/>
      <c r="F854" s="176"/>
      <c r="G854" s="177"/>
      <c r="H854" s="178"/>
      <c r="I854" s="187"/>
      <c r="J854" s="187"/>
      <c r="K854" s="189"/>
      <c r="L854" s="189"/>
      <c r="M854" s="205"/>
      <c r="N854" s="51"/>
    </row>
    <row r="855" s="37" customFormat="1" spans="1:14">
      <c r="A855" s="179"/>
      <c r="B855" s="197" t="s">
        <v>1096</v>
      </c>
      <c r="C855" s="175"/>
      <c r="D855" s="176"/>
      <c r="E855" s="176"/>
      <c r="F855" s="176"/>
      <c r="G855" s="177"/>
      <c r="H855" s="180"/>
      <c r="I855" s="190"/>
      <c r="J855" s="190"/>
      <c r="K855" s="191"/>
      <c r="L855" s="191"/>
      <c r="M855" s="206"/>
      <c r="N855" s="51"/>
    </row>
    <row r="856" s="37" customFormat="1" spans="1:14">
      <c r="A856" s="179"/>
      <c r="B856" s="197" t="s">
        <v>1097</v>
      </c>
      <c r="C856" s="175"/>
      <c r="D856" s="176"/>
      <c r="E856" s="176"/>
      <c r="F856" s="176"/>
      <c r="G856" s="177"/>
      <c r="H856" s="180"/>
      <c r="I856" s="190"/>
      <c r="J856" s="190"/>
      <c r="K856" s="191"/>
      <c r="L856" s="191"/>
      <c r="M856" s="206"/>
      <c r="N856" s="51"/>
    </row>
    <row r="857" s="37" customFormat="1" spans="1:14">
      <c r="A857" s="179"/>
      <c r="B857" s="197" t="s">
        <v>1098</v>
      </c>
      <c r="C857" s="175"/>
      <c r="D857" s="176"/>
      <c r="E857" s="176"/>
      <c r="F857" s="176"/>
      <c r="G857" s="177"/>
      <c r="H857" s="180"/>
      <c r="I857" s="190"/>
      <c r="J857" s="190"/>
      <c r="K857" s="191"/>
      <c r="L857" s="191"/>
      <c r="M857" s="206"/>
      <c r="N857" s="51"/>
    </row>
    <row r="858" s="37" customFormat="1" spans="1:14">
      <c r="A858" s="179"/>
      <c r="B858" s="197" t="s">
        <v>1099</v>
      </c>
      <c r="C858" s="175"/>
      <c r="D858" s="176"/>
      <c r="E858" s="176"/>
      <c r="F858" s="176"/>
      <c r="G858" s="177"/>
      <c r="H858" s="180"/>
      <c r="I858" s="190"/>
      <c r="J858" s="190"/>
      <c r="K858" s="191"/>
      <c r="L858" s="191"/>
      <c r="M858" s="206"/>
      <c r="N858" s="51"/>
    </row>
    <row r="859" s="37" customFormat="1" spans="1:14">
      <c r="A859" s="179"/>
      <c r="B859" s="197" t="s">
        <v>1100</v>
      </c>
      <c r="C859" s="175"/>
      <c r="D859" s="176"/>
      <c r="E859" s="176"/>
      <c r="F859" s="176"/>
      <c r="G859" s="177"/>
      <c r="H859" s="180"/>
      <c r="I859" s="190"/>
      <c r="J859" s="190"/>
      <c r="K859" s="191"/>
      <c r="L859" s="191"/>
      <c r="M859" s="206"/>
      <c r="N859" s="51"/>
    </row>
    <row r="860" s="37" customFormat="1" spans="1:14">
      <c r="A860" s="179"/>
      <c r="B860" s="197" t="s">
        <v>1101</v>
      </c>
      <c r="C860" s="175"/>
      <c r="D860" s="176"/>
      <c r="E860" s="176"/>
      <c r="F860" s="176"/>
      <c r="G860" s="177"/>
      <c r="H860" s="180"/>
      <c r="I860" s="190"/>
      <c r="J860" s="190"/>
      <c r="K860" s="191"/>
      <c r="L860" s="191"/>
      <c r="M860" s="206"/>
      <c r="N860" s="51"/>
    </row>
    <row r="861" s="37" customFormat="1" spans="1:14">
      <c r="A861" s="179"/>
      <c r="B861" s="197" t="s">
        <v>1102</v>
      </c>
      <c r="C861" s="175"/>
      <c r="D861" s="176"/>
      <c r="E861" s="176"/>
      <c r="F861" s="176"/>
      <c r="G861" s="177"/>
      <c r="H861" s="180"/>
      <c r="I861" s="190"/>
      <c r="J861" s="190"/>
      <c r="K861" s="191"/>
      <c r="L861" s="191"/>
      <c r="M861" s="206"/>
      <c r="N861" s="51"/>
    </row>
    <row r="862" s="37" customFormat="1" spans="1:14">
      <c r="A862" s="179"/>
      <c r="B862" s="197" t="s">
        <v>1103</v>
      </c>
      <c r="C862" s="175"/>
      <c r="D862" s="176"/>
      <c r="E862" s="176"/>
      <c r="F862" s="176"/>
      <c r="G862" s="177"/>
      <c r="H862" s="180"/>
      <c r="I862" s="190"/>
      <c r="J862" s="190"/>
      <c r="K862" s="191"/>
      <c r="L862" s="191"/>
      <c r="M862" s="206"/>
      <c r="N862" s="51"/>
    </row>
    <row r="863" s="37" customFormat="1" spans="1:14">
      <c r="A863" s="179"/>
      <c r="B863" s="197" t="s">
        <v>1104</v>
      </c>
      <c r="C863" s="175"/>
      <c r="D863" s="176"/>
      <c r="E863" s="176"/>
      <c r="F863" s="176"/>
      <c r="G863" s="177"/>
      <c r="H863" s="180"/>
      <c r="I863" s="190"/>
      <c r="J863" s="190"/>
      <c r="K863" s="191"/>
      <c r="L863" s="191"/>
      <c r="M863" s="206"/>
      <c r="N863" s="51"/>
    </row>
    <row r="864" s="37" customFormat="1" spans="1:14">
      <c r="A864" s="179"/>
      <c r="B864" s="197" t="s">
        <v>1105</v>
      </c>
      <c r="C864" s="175"/>
      <c r="D864" s="176"/>
      <c r="E864" s="176"/>
      <c r="F864" s="176"/>
      <c r="G864" s="177"/>
      <c r="H864" s="180"/>
      <c r="I864" s="190"/>
      <c r="J864" s="190"/>
      <c r="K864" s="191"/>
      <c r="L864" s="191"/>
      <c r="M864" s="206"/>
      <c r="N864" s="51"/>
    </row>
    <row r="865" s="37" customFormat="1" spans="1:14">
      <c r="A865" s="179"/>
      <c r="B865" s="197" t="s">
        <v>1106</v>
      </c>
      <c r="C865" s="175"/>
      <c r="D865" s="176"/>
      <c r="E865" s="176"/>
      <c r="F865" s="176"/>
      <c r="G865" s="177"/>
      <c r="H865" s="180"/>
      <c r="I865" s="190"/>
      <c r="J865" s="190"/>
      <c r="K865" s="191"/>
      <c r="L865" s="191"/>
      <c r="M865" s="206"/>
      <c r="N865" s="51"/>
    </row>
    <row r="866" s="37" customFormat="1" spans="1:14">
      <c r="A866" s="208"/>
      <c r="B866" s="197" t="s">
        <v>1107</v>
      </c>
      <c r="C866" s="175"/>
      <c r="D866" s="176"/>
      <c r="E866" s="176"/>
      <c r="F866" s="176"/>
      <c r="G866" s="177"/>
      <c r="H866" s="180"/>
      <c r="I866" s="211"/>
      <c r="J866" s="211"/>
      <c r="K866" s="191"/>
      <c r="L866" s="199"/>
      <c r="M866" s="207"/>
      <c r="N866" s="51"/>
    </row>
    <row r="867" s="37" customFormat="1" spans="1:14">
      <c r="A867" s="173" t="s">
        <v>107</v>
      </c>
      <c r="B867" s="195" t="s">
        <v>956</v>
      </c>
      <c r="C867" s="175"/>
      <c r="D867" s="176"/>
      <c r="E867" s="176"/>
      <c r="F867" s="176"/>
      <c r="G867" s="177"/>
      <c r="H867" s="201"/>
      <c r="I867" s="187"/>
      <c r="J867" s="187"/>
      <c r="K867" s="188"/>
      <c r="L867" s="189"/>
      <c r="M867" s="205"/>
      <c r="N867" s="51"/>
    </row>
    <row r="868" s="37" customFormat="1" spans="1:14">
      <c r="A868" s="179"/>
      <c r="B868" s="195" t="s">
        <v>1108</v>
      </c>
      <c r="C868" s="175"/>
      <c r="D868" s="176"/>
      <c r="E868" s="176"/>
      <c r="F868" s="176"/>
      <c r="G868" s="177"/>
      <c r="H868" s="201"/>
      <c r="I868" s="190"/>
      <c r="J868" s="190"/>
      <c r="K868" s="188"/>
      <c r="L868" s="191"/>
      <c r="M868" s="206"/>
      <c r="N868" s="51"/>
    </row>
    <row r="869" s="37" customFormat="1" spans="1:14">
      <c r="A869" s="179"/>
      <c r="B869" s="195" t="s">
        <v>1109</v>
      </c>
      <c r="C869" s="175"/>
      <c r="D869" s="176"/>
      <c r="E869" s="176"/>
      <c r="F869" s="176"/>
      <c r="G869" s="177"/>
      <c r="H869" s="201"/>
      <c r="I869" s="190"/>
      <c r="J869" s="190"/>
      <c r="K869" s="188"/>
      <c r="L869" s="191"/>
      <c r="M869" s="206"/>
      <c r="N869" s="51"/>
    </row>
    <row r="870" s="37" customFormat="1" spans="1:14">
      <c r="A870" s="179"/>
      <c r="B870" s="195" t="s">
        <v>1110</v>
      </c>
      <c r="C870" s="175"/>
      <c r="D870" s="176"/>
      <c r="E870" s="176"/>
      <c r="F870" s="176"/>
      <c r="G870" s="177"/>
      <c r="H870" s="201"/>
      <c r="I870" s="190"/>
      <c r="J870" s="190"/>
      <c r="K870" s="188"/>
      <c r="L870" s="191"/>
      <c r="M870" s="206"/>
      <c r="N870" s="51"/>
    </row>
    <row r="871" s="37" customFormat="1" spans="1:14">
      <c r="A871" s="179"/>
      <c r="B871" s="195" t="s">
        <v>1111</v>
      </c>
      <c r="C871" s="175"/>
      <c r="D871" s="176"/>
      <c r="E871" s="176"/>
      <c r="F871" s="176"/>
      <c r="G871" s="177"/>
      <c r="H871" s="201"/>
      <c r="I871" s="190"/>
      <c r="J871" s="190"/>
      <c r="K871" s="188"/>
      <c r="L871" s="191"/>
      <c r="M871" s="206"/>
      <c r="N871" s="51"/>
    </row>
    <row r="872" s="37" customFormat="1" spans="1:14">
      <c r="A872" s="179"/>
      <c r="B872" s="195" t="s">
        <v>1112</v>
      </c>
      <c r="C872" s="175"/>
      <c r="D872" s="176"/>
      <c r="E872" s="176"/>
      <c r="F872" s="176"/>
      <c r="G872" s="177"/>
      <c r="H872" s="201"/>
      <c r="I872" s="190"/>
      <c r="J872" s="190"/>
      <c r="K872" s="188"/>
      <c r="L872" s="191"/>
      <c r="M872" s="206"/>
      <c r="N872" s="51"/>
    </row>
    <row r="873" s="37" customFormat="1" spans="1:14">
      <c r="A873" s="179"/>
      <c r="B873" s="195" t="s">
        <v>1113</v>
      </c>
      <c r="C873" s="175"/>
      <c r="D873" s="176"/>
      <c r="E873" s="176"/>
      <c r="F873" s="176"/>
      <c r="G873" s="177"/>
      <c r="H873" s="201"/>
      <c r="I873" s="190"/>
      <c r="J873" s="190"/>
      <c r="K873" s="188"/>
      <c r="L873" s="191"/>
      <c r="M873" s="206"/>
      <c r="N873" s="51"/>
    </row>
    <row r="874" s="37" customFormat="1" spans="1:14">
      <c r="A874" s="179"/>
      <c r="B874" s="195" t="s">
        <v>1114</v>
      </c>
      <c r="C874" s="175"/>
      <c r="D874" s="176"/>
      <c r="E874" s="176"/>
      <c r="F874" s="176"/>
      <c r="G874" s="177"/>
      <c r="H874" s="201"/>
      <c r="I874" s="190"/>
      <c r="J874" s="190"/>
      <c r="K874" s="188"/>
      <c r="L874" s="191"/>
      <c r="M874" s="206"/>
      <c r="N874" s="51"/>
    </row>
    <row r="875" s="37" customFormat="1" spans="1:14">
      <c r="A875" s="179"/>
      <c r="B875" s="195" t="s">
        <v>979</v>
      </c>
      <c r="C875" s="175"/>
      <c r="D875" s="176"/>
      <c r="E875" s="176"/>
      <c r="F875" s="176"/>
      <c r="G875" s="177"/>
      <c r="H875" s="201"/>
      <c r="I875" s="190"/>
      <c r="J875" s="190"/>
      <c r="K875" s="188"/>
      <c r="L875" s="191"/>
      <c r="M875" s="206"/>
      <c r="N875" s="51"/>
    </row>
    <row r="876" s="37" customFormat="1" spans="1:14">
      <c r="A876" s="179"/>
      <c r="B876" s="195" t="s">
        <v>1115</v>
      </c>
      <c r="C876" s="175"/>
      <c r="D876" s="176"/>
      <c r="E876" s="176"/>
      <c r="F876" s="176"/>
      <c r="G876" s="177"/>
      <c r="H876" s="201"/>
      <c r="I876" s="190"/>
      <c r="J876" s="190"/>
      <c r="K876" s="188"/>
      <c r="L876" s="191"/>
      <c r="M876" s="206"/>
      <c r="N876" s="51"/>
    </row>
    <row r="877" s="37" customFormat="1" spans="1:14">
      <c r="A877" s="208"/>
      <c r="B877" s="195" t="s">
        <v>1116</v>
      </c>
      <c r="C877" s="175"/>
      <c r="D877" s="176"/>
      <c r="E877" s="176"/>
      <c r="F877" s="176"/>
      <c r="G877" s="177"/>
      <c r="H877" s="201"/>
      <c r="I877" s="211"/>
      <c r="J877" s="211"/>
      <c r="K877" s="188"/>
      <c r="L877" s="199"/>
      <c r="M877" s="207"/>
      <c r="N877" s="51"/>
    </row>
    <row r="878" s="37" customFormat="1" spans="1:14">
      <c r="A878" s="173" t="s">
        <v>108</v>
      </c>
      <c r="B878" s="195" t="s">
        <v>1117</v>
      </c>
      <c r="C878" s="175"/>
      <c r="D878" s="176"/>
      <c r="E878" s="176"/>
      <c r="F878" s="176"/>
      <c r="G878" s="177"/>
      <c r="H878" s="201"/>
      <c r="I878" s="187"/>
      <c r="J878" s="187"/>
      <c r="K878" s="188"/>
      <c r="L878" s="189"/>
      <c r="M878" s="205"/>
      <c r="N878" s="51"/>
    </row>
    <row r="879" s="37" customFormat="1" spans="1:14">
      <c r="A879" s="179"/>
      <c r="B879" s="195" t="s">
        <v>1022</v>
      </c>
      <c r="C879" s="175"/>
      <c r="D879" s="176"/>
      <c r="E879" s="176"/>
      <c r="F879" s="176"/>
      <c r="G879" s="177"/>
      <c r="H879" s="201"/>
      <c r="I879" s="190"/>
      <c r="J879" s="190"/>
      <c r="K879" s="188"/>
      <c r="L879" s="191"/>
      <c r="M879" s="206"/>
      <c r="N879" s="51"/>
    </row>
    <row r="880" s="37" customFormat="1" spans="1:14">
      <c r="A880" s="179"/>
      <c r="B880" s="195" t="s">
        <v>1118</v>
      </c>
      <c r="C880" s="175"/>
      <c r="D880" s="176"/>
      <c r="E880" s="176"/>
      <c r="F880" s="176"/>
      <c r="G880" s="177"/>
      <c r="H880" s="201"/>
      <c r="I880" s="190"/>
      <c r="J880" s="190"/>
      <c r="K880" s="188"/>
      <c r="L880" s="191"/>
      <c r="M880" s="206"/>
      <c r="N880" s="51"/>
    </row>
    <row r="881" s="37" customFormat="1" spans="1:14">
      <c r="A881" s="179"/>
      <c r="B881" s="195" t="s">
        <v>1119</v>
      </c>
      <c r="C881" s="175"/>
      <c r="D881" s="176"/>
      <c r="E881" s="176"/>
      <c r="F881" s="176"/>
      <c r="G881" s="177"/>
      <c r="H881" s="201"/>
      <c r="I881" s="190"/>
      <c r="J881" s="190"/>
      <c r="K881" s="188"/>
      <c r="L881" s="191"/>
      <c r="M881" s="206"/>
      <c r="N881" s="51"/>
    </row>
    <row r="882" s="37" customFormat="1" spans="1:14">
      <c r="A882" s="179"/>
      <c r="B882" s="195" t="s">
        <v>1120</v>
      </c>
      <c r="C882" s="175"/>
      <c r="D882" s="176"/>
      <c r="E882" s="176"/>
      <c r="F882" s="176"/>
      <c r="G882" s="177"/>
      <c r="H882" s="201"/>
      <c r="I882" s="190"/>
      <c r="J882" s="190"/>
      <c r="K882" s="188"/>
      <c r="L882" s="191"/>
      <c r="M882" s="206"/>
      <c r="N882" s="51"/>
    </row>
    <row r="883" s="37" customFormat="1" spans="1:14">
      <c r="A883" s="179"/>
      <c r="B883" s="195" t="s">
        <v>1121</v>
      </c>
      <c r="C883" s="175"/>
      <c r="D883" s="176"/>
      <c r="E883" s="176"/>
      <c r="F883" s="176"/>
      <c r="G883" s="177"/>
      <c r="H883" s="201"/>
      <c r="I883" s="190"/>
      <c r="J883" s="190"/>
      <c r="K883" s="188"/>
      <c r="L883" s="191"/>
      <c r="M883" s="206"/>
      <c r="N883" s="51"/>
    </row>
    <row r="884" s="37" customFormat="1" spans="1:14">
      <c r="A884" s="179"/>
      <c r="B884" s="195" t="s">
        <v>1122</v>
      </c>
      <c r="C884" s="175"/>
      <c r="D884" s="176"/>
      <c r="E884" s="176"/>
      <c r="F884" s="176"/>
      <c r="G884" s="177"/>
      <c r="H884" s="201"/>
      <c r="I884" s="190"/>
      <c r="J884" s="190"/>
      <c r="K884" s="188"/>
      <c r="L884" s="191"/>
      <c r="M884" s="206"/>
      <c r="N884" s="51"/>
    </row>
    <row r="885" s="37" customFormat="1" spans="1:14">
      <c r="A885" s="179"/>
      <c r="B885" s="195" t="s">
        <v>1123</v>
      </c>
      <c r="C885" s="175"/>
      <c r="D885" s="176"/>
      <c r="E885" s="176"/>
      <c r="F885" s="176"/>
      <c r="G885" s="177"/>
      <c r="H885" s="201"/>
      <c r="I885" s="190"/>
      <c r="J885" s="190"/>
      <c r="K885" s="188"/>
      <c r="L885" s="191"/>
      <c r="M885" s="206"/>
      <c r="N885" s="51"/>
    </row>
    <row r="886" s="37" customFormat="1" spans="1:14">
      <c r="A886" s="179"/>
      <c r="B886" s="195" t="s">
        <v>1124</v>
      </c>
      <c r="C886" s="175"/>
      <c r="D886" s="176"/>
      <c r="E886" s="176"/>
      <c r="F886" s="176"/>
      <c r="G886" s="177"/>
      <c r="H886" s="201"/>
      <c r="I886" s="190"/>
      <c r="J886" s="190"/>
      <c r="K886" s="188"/>
      <c r="L886" s="191"/>
      <c r="M886" s="206"/>
      <c r="N886" s="51"/>
    </row>
    <row r="887" s="37" customFormat="1" spans="1:14">
      <c r="A887" s="179"/>
      <c r="B887" s="195" t="s">
        <v>1125</v>
      </c>
      <c r="C887" s="175"/>
      <c r="D887" s="176"/>
      <c r="E887" s="176"/>
      <c r="F887" s="176"/>
      <c r="G887" s="177"/>
      <c r="H887" s="201"/>
      <c r="I887" s="190"/>
      <c r="J887" s="190"/>
      <c r="K887" s="188"/>
      <c r="L887" s="191"/>
      <c r="M887" s="206"/>
      <c r="N887" s="51"/>
    </row>
    <row r="888" s="37" customFormat="1" spans="1:14">
      <c r="A888" s="179"/>
      <c r="B888" s="195" t="s">
        <v>1126</v>
      </c>
      <c r="C888" s="175"/>
      <c r="D888" s="176"/>
      <c r="E888" s="176"/>
      <c r="F888" s="176"/>
      <c r="G888" s="177"/>
      <c r="H888" s="201"/>
      <c r="I888" s="190"/>
      <c r="J888" s="190"/>
      <c r="K888" s="188"/>
      <c r="L888" s="191"/>
      <c r="M888" s="206"/>
      <c r="N888" s="51"/>
    </row>
    <row r="889" s="37" customFormat="1" spans="1:14">
      <c r="A889" s="179"/>
      <c r="B889" s="195" t="s">
        <v>1127</v>
      </c>
      <c r="C889" s="175"/>
      <c r="D889" s="176"/>
      <c r="E889" s="176"/>
      <c r="F889" s="176"/>
      <c r="G889" s="177"/>
      <c r="H889" s="201"/>
      <c r="I889" s="190"/>
      <c r="J889" s="190"/>
      <c r="K889" s="188"/>
      <c r="L889" s="191"/>
      <c r="M889" s="206"/>
      <c r="N889" s="51"/>
    </row>
    <row r="890" s="37" customFormat="1" spans="1:14">
      <c r="A890" s="179"/>
      <c r="B890" s="195" t="s">
        <v>1097</v>
      </c>
      <c r="C890" s="175"/>
      <c r="D890" s="176"/>
      <c r="E890" s="176"/>
      <c r="F890" s="176"/>
      <c r="G890" s="177"/>
      <c r="H890" s="201"/>
      <c r="I890" s="190"/>
      <c r="J890" s="190"/>
      <c r="K890" s="188"/>
      <c r="L890" s="191"/>
      <c r="M890" s="206"/>
      <c r="N890" s="51"/>
    </row>
    <row r="891" s="37" customFormat="1" spans="1:14">
      <c r="A891" s="208"/>
      <c r="B891" s="195" t="s">
        <v>1107</v>
      </c>
      <c r="C891" s="175"/>
      <c r="D891" s="176"/>
      <c r="E891" s="176"/>
      <c r="F891" s="176"/>
      <c r="G891" s="177"/>
      <c r="H891" s="201"/>
      <c r="I891" s="211"/>
      <c r="J891" s="211"/>
      <c r="K891" s="188"/>
      <c r="L891" s="199"/>
      <c r="M891" s="207"/>
      <c r="N891" s="51"/>
    </row>
    <row r="892" s="37" customFormat="1" spans="1:14">
      <c r="A892" s="173" t="s">
        <v>109</v>
      </c>
      <c r="B892" s="195" t="s">
        <v>956</v>
      </c>
      <c r="C892" s="175"/>
      <c r="D892" s="176"/>
      <c r="E892" s="176"/>
      <c r="F892" s="176"/>
      <c r="G892" s="177"/>
      <c r="H892" s="201"/>
      <c r="I892" s="187"/>
      <c r="J892" s="187"/>
      <c r="K892" s="188"/>
      <c r="L892" s="189"/>
      <c r="M892" s="205"/>
      <c r="N892" s="51"/>
    </row>
    <row r="893" s="37" customFormat="1" spans="1:14">
      <c r="A893" s="179"/>
      <c r="B893" s="195" t="s">
        <v>1114</v>
      </c>
      <c r="C893" s="175"/>
      <c r="D893" s="176"/>
      <c r="E893" s="176"/>
      <c r="F893" s="176"/>
      <c r="G893" s="177"/>
      <c r="H893" s="201"/>
      <c r="I893" s="190"/>
      <c r="J893" s="190"/>
      <c r="K893" s="188"/>
      <c r="L893" s="191"/>
      <c r="M893" s="206"/>
      <c r="N893" s="51"/>
    </row>
    <row r="894" s="37" customFormat="1" spans="1:14">
      <c r="A894" s="179"/>
      <c r="B894" s="195" t="s">
        <v>1128</v>
      </c>
      <c r="C894" s="175"/>
      <c r="D894" s="176"/>
      <c r="E894" s="176"/>
      <c r="F894" s="176"/>
      <c r="G894" s="177"/>
      <c r="H894" s="201"/>
      <c r="I894" s="190"/>
      <c r="J894" s="190"/>
      <c r="K894" s="188"/>
      <c r="L894" s="191"/>
      <c r="M894" s="206"/>
      <c r="N894" s="51"/>
    </row>
    <row r="895" s="37" customFormat="1" spans="1:14">
      <c r="A895" s="179"/>
      <c r="B895" s="195" t="s">
        <v>1091</v>
      </c>
      <c r="C895" s="175"/>
      <c r="D895" s="176"/>
      <c r="E895" s="176"/>
      <c r="F895" s="176"/>
      <c r="G895" s="177"/>
      <c r="H895" s="201"/>
      <c r="I895" s="190"/>
      <c r="J895" s="190"/>
      <c r="K895" s="188"/>
      <c r="L895" s="191"/>
      <c r="M895" s="206"/>
      <c r="N895" s="51"/>
    </row>
    <row r="896" s="37" customFormat="1" spans="1:14">
      <c r="A896" s="179"/>
      <c r="B896" s="195" t="s">
        <v>1129</v>
      </c>
      <c r="C896" s="175"/>
      <c r="D896" s="176"/>
      <c r="E896" s="176"/>
      <c r="F896" s="176"/>
      <c r="G896" s="177"/>
      <c r="H896" s="201"/>
      <c r="I896" s="190"/>
      <c r="J896" s="190"/>
      <c r="K896" s="188"/>
      <c r="L896" s="191"/>
      <c r="M896" s="206"/>
      <c r="N896" s="51"/>
    </row>
    <row r="897" s="37" customFormat="1" spans="1:14">
      <c r="A897" s="179"/>
      <c r="B897" s="195" t="s">
        <v>1130</v>
      </c>
      <c r="C897" s="175"/>
      <c r="D897" s="176"/>
      <c r="E897" s="176"/>
      <c r="F897" s="176"/>
      <c r="G897" s="177"/>
      <c r="H897" s="201"/>
      <c r="I897" s="190"/>
      <c r="J897" s="190"/>
      <c r="K897" s="188"/>
      <c r="L897" s="191"/>
      <c r="M897" s="206"/>
      <c r="N897" s="51"/>
    </row>
    <row r="898" s="37" customFormat="1" spans="1:14">
      <c r="A898" s="179"/>
      <c r="B898" s="195" t="s">
        <v>1131</v>
      </c>
      <c r="C898" s="175"/>
      <c r="D898" s="176"/>
      <c r="E898" s="176"/>
      <c r="F898" s="176"/>
      <c r="G898" s="177"/>
      <c r="H898" s="201"/>
      <c r="I898" s="190"/>
      <c r="J898" s="190"/>
      <c r="K898" s="188"/>
      <c r="L898" s="191"/>
      <c r="M898" s="206"/>
      <c r="N898" s="51"/>
    </row>
    <row r="899" s="37" customFormat="1" spans="1:14">
      <c r="A899" s="179"/>
      <c r="B899" s="195" t="s">
        <v>1132</v>
      </c>
      <c r="C899" s="175"/>
      <c r="D899" s="176"/>
      <c r="E899" s="176"/>
      <c r="F899" s="176"/>
      <c r="G899" s="177"/>
      <c r="H899" s="201"/>
      <c r="I899" s="190"/>
      <c r="J899" s="190"/>
      <c r="K899" s="188"/>
      <c r="L899" s="191"/>
      <c r="M899" s="206"/>
      <c r="N899" s="51"/>
    </row>
    <row r="900" s="37" customFormat="1" spans="1:14">
      <c r="A900" s="179"/>
      <c r="B900" s="195" t="s">
        <v>1133</v>
      </c>
      <c r="C900" s="175"/>
      <c r="D900" s="176"/>
      <c r="E900" s="176"/>
      <c r="F900" s="176"/>
      <c r="G900" s="177"/>
      <c r="H900" s="201"/>
      <c r="I900" s="190"/>
      <c r="J900" s="190"/>
      <c r="K900" s="188"/>
      <c r="L900" s="191"/>
      <c r="M900" s="206"/>
      <c r="N900" s="51"/>
    </row>
    <row r="901" s="37" customFormat="1" spans="1:14">
      <c r="A901" s="208"/>
      <c r="B901" s="195" t="s">
        <v>1134</v>
      </c>
      <c r="C901" s="175"/>
      <c r="D901" s="176"/>
      <c r="E901" s="176"/>
      <c r="F901" s="176"/>
      <c r="G901" s="177"/>
      <c r="H901" s="201"/>
      <c r="I901" s="211"/>
      <c r="J901" s="211"/>
      <c r="K901" s="188"/>
      <c r="L901" s="199"/>
      <c r="M901" s="207"/>
      <c r="N901" s="51"/>
    </row>
    <row r="902" s="37" customFormat="1" spans="1:14">
      <c r="A902" s="173" t="s">
        <v>110</v>
      </c>
      <c r="B902" s="177" t="s">
        <v>1135</v>
      </c>
      <c r="C902" s="175"/>
      <c r="D902" s="176"/>
      <c r="E902" s="176"/>
      <c r="F902" s="176"/>
      <c r="G902" s="177"/>
      <c r="H902" s="201"/>
      <c r="I902" s="187"/>
      <c r="J902" s="187"/>
      <c r="K902" s="188"/>
      <c r="L902" s="189"/>
      <c r="M902" s="205"/>
      <c r="N902" s="51"/>
    </row>
    <row r="903" s="37" customFormat="1" spans="1:14">
      <c r="A903" s="179"/>
      <c r="B903" s="177" t="s">
        <v>1136</v>
      </c>
      <c r="C903" s="175"/>
      <c r="D903" s="176"/>
      <c r="E903" s="176"/>
      <c r="F903" s="176"/>
      <c r="G903" s="177"/>
      <c r="H903" s="201"/>
      <c r="I903" s="190"/>
      <c r="J903" s="190"/>
      <c r="K903" s="188"/>
      <c r="L903" s="191"/>
      <c r="M903" s="206"/>
      <c r="N903" s="51"/>
    </row>
    <row r="904" s="37" customFormat="1" spans="1:14">
      <c r="A904" s="179"/>
      <c r="B904" s="177" t="s">
        <v>1137</v>
      </c>
      <c r="C904" s="175"/>
      <c r="D904" s="176"/>
      <c r="E904" s="176"/>
      <c r="F904" s="176"/>
      <c r="G904" s="177"/>
      <c r="H904" s="201"/>
      <c r="I904" s="190"/>
      <c r="J904" s="190"/>
      <c r="K904" s="188"/>
      <c r="L904" s="191"/>
      <c r="M904" s="206"/>
      <c r="N904" s="51"/>
    </row>
    <row r="905" s="37" customFormat="1" spans="1:14">
      <c r="A905" s="179"/>
      <c r="B905" s="177" t="s">
        <v>1138</v>
      </c>
      <c r="C905" s="175"/>
      <c r="D905" s="176"/>
      <c r="E905" s="176"/>
      <c r="F905" s="176"/>
      <c r="G905" s="177"/>
      <c r="H905" s="201"/>
      <c r="I905" s="190"/>
      <c r="J905" s="190"/>
      <c r="K905" s="188"/>
      <c r="L905" s="191"/>
      <c r="M905" s="206"/>
      <c r="N905" s="51"/>
    </row>
    <row r="906" s="37" customFormat="1" spans="1:14">
      <c r="A906" s="179"/>
      <c r="B906" s="177" t="s">
        <v>1139</v>
      </c>
      <c r="C906" s="175"/>
      <c r="D906" s="176"/>
      <c r="E906" s="176"/>
      <c r="F906" s="176"/>
      <c r="G906" s="177"/>
      <c r="H906" s="201"/>
      <c r="I906" s="190"/>
      <c r="J906" s="190"/>
      <c r="K906" s="188"/>
      <c r="L906" s="191"/>
      <c r="M906" s="206"/>
      <c r="N906" s="51"/>
    </row>
    <row r="907" s="37" customFormat="1" spans="1:14">
      <c r="A907" s="179"/>
      <c r="B907" s="177" t="s">
        <v>1048</v>
      </c>
      <c r="C907" s="175"/>
      <c r="D907" s="176"/>
      <c r="E907" s="176"/>
      <c r="F907" s="176"/>
      <c r="G907" s="177"/>
      <c r="H907" s="201"/>
      <c r="I907" s="190"/>
      <c r="J907" s="190"/>
      <c r="K907" s="188"/>
      <c r="L907" s="191"/>
      <c r="M907" s="206"/>
      <c r="N907" s="51"/>
    </row>
    <row r="908" s="37" customFormat="1" spans="1:14">
      <c r="A908" s="179"/>
      <c r="B908" s="177" t="s">
        <v>1140</v>
      </c>
      <c r="C908" s="175"/>
      <c r="D908" s="176"/>
      <c r="E908" s="176"/>
      <c r="F908" s="176"/>
      <c r="G908" s="177"/>
      <c r="H908" s="201"/>
      <c r="I908" s="190"/>
      <c r="J908" s="190"/>
      <c r="K908" s="188"/>
      <c r="L908" s="191"/>
      <c r="M908" s="206"/>
      <c r="N908" s="51"/>
    </row>
    <row r="909" s="37" customFormat="1" spans="1:14">
      <c r="A909" s="179"/>
      <c r="B909" s="177" t="s">
        <v>956</v>
      </c>
      <c r="C909" s="175"/>
      <c r="D909" s="176"/>
      <c r="E909" s="176"/>
      <c r="F909" s="176"/>
      <c r="G909" s="177"/>
      <c r="H909" s="201"/>
      <c r="I909" s="190"/>
      <c r="J909" s="190"/>
      <c r="K909" s="188"/>
      <c r="L909" s="191"/>
      <c r="M909" s="206"/>
      <c r="N909" s="51"/>
    </row>
    <row r="910" s="37" customFormat="1" spans="1:14">
      <c r="A910" s="179"/>
      <c r="B910" s="177" t="s">
        <v>1141</v>
      </c>
      <c r="C910" s="175"/>
      <c r="D910" s="176"/>
      <c r="E910" s="176"/>
      <c r="F910" s="176"/>
      <c r="G910" s="177"/>
      <c r="H910" s="201"/>
      <c r="I910" s="190"/>
      <c r="J910" s="190"/>
      <c r="K910" s="188"/>
      <c r="L910" s="191"/>
      <c r="M910" s="206"/>
      <c r="N910" s="51"/>
    </row>
    <row r="911" s="37" customFormat="1" spans="1:14">
      <c r="A911" s="179"/>
      <c r="B911" s="177" t="s">
        <v>1142</v>
      </c>
      <c r="C911" s="175"/>
      <c r="D911" s="176"/>
      <c r="E911" s="176"/>
      <c r="F911" s="176"/>
      <c r="G911" s="177"/>
      <c r="H911" s="201"/>
      <c r="I911" s="190"/>
      <c r="J911" s="190"/>
      <c r="K911" s="188"/>
      <c r="L911" s="191"/>
      <c r="M911" s="206"/>
      <c r="N911" s="51"/>
    </row>
    <row r="912" s="37" customFormat="1" spans="1:14">
      <c r="A912" s="179"/>
      <c r="B912" s="177" t="s">
        <v>1143</v>
      </c>
      <c r="C912" s="175"/>
      <c r="D912" s="176"/>
      <c r="E912" s="176"/>
      <c r="F912" s="176"/>
      <c r="G912" s="177"/>
      <c r="H912" s="201"/>
      <c r="I912" s="190"/>
      <c r="J912" s="190"/>
      <c r="K912" s="188"/>
      <c r="L912" s="191"/>
      <c r="M912" s="206"/>
      <c r="N912" s="51"/>
    </row>
    <row r="913" s="37" customFormat="1" spans="1:14">
      <c r="A913" s="179"/>
      <c r="B913" s="177" t="s">
        <v>1144</v>
      </c>
      <c r="C913" s="175"/>
      <c r="D913" s="176"/>
      <c r="E913" s="176"/>
      <c r="F913" s="176"/>
      <c r="G913" s="177"/>
      <c r="H913" s="201"/>
      <c r="I913" s="190"/>
      <c r="J913" s="190"/>
      <c r="K913" s="188"/>
      <c r="L913" s="191"/>
      <c r="M913" s="206"/>
      <c r="N913" s="51"/>
    </row>
    <row r="914" s="37" customFormat="1" spans="1:14">
      <c r="A914" s="179"/>
      <c r="B914" s="177" t="s">
        <v>1145</v>
      </c>
      <c r="C914" s="175"/>
      <c r="D914" s="176"/>
      <c r="E914" s="176"/>
      <c r="F914" s="176"/>
      <c r="G914" s="177"/>
      <c r="H914" s="201"/>
      <c r="I914" s="190"/>
      <c r="J914" s="190"/>
      <c r="K914" s="188"/>
      <c r="L914" s="191"/>
      <c r="M914" s="206"/>
      <c r="N914" s="51"/>
    </row>
    <row r="915" s="37" customFormat="1" spans="1:14">
      <c r="A915" s="179"/>
      <c r="B915" s="177" t="s">
        <v>1146</v>
      </c>
      <c r="C915" s="175"/>
      <c r="D915" s="176"/>
      <c r="E915" s="176"/>
      <c r="F915" s="176"/>
      <c r="G915" s="177"/>
      <c r="H915" s="201"/>
      <c r="I915" s="190"/>
      <c r="J915" s="190"/>
      <c r="K915" s="188"/>
      <c r="L915" s="191"/>
      <c r="M915" s="206"/>
      <c r="N915" s="51"/>
    </row>
    <row r="916" s="37" customFormat="1" spans="1:14">
      <c r="A916" s="208"/>
      <c r="B916" s="177" t="s">
        <v>1147</v>
      </c>
      <c r="C916" s="175"/>
      <c r="D916" s="176"/>
      <c r="E916" s="176"/>
      <c r="F916" s="176"/>
      <c r="G916" s="177"/>
      <c r="H916" s="201"/>
      <c r="I916" s="211"/>
      <c r="J916" s="211"/>
      <c r="K916" s="188"/>
      <c r="L916" s="199"/>
      <c r="M916" s="207"/>
      <c r="N916" s="51"/>
    </row>
    <row r="917" s="37" customFormat="1" spans="1:14">
      <c r="A917" s="173" t="s">
        <v>111</v>
      </c>
      <c r="B917" s="197" t="s">
        <v>1148</v>
      </c>
      <c r="C917" s="175"/>
      <c r="D917" s="176"/>
      <c r="E917" s="176"/>
      <c r="F917" s="176"/>
      <c r="G917" s="177"/>
      <c r="H917" s="201"/>
      <c r="I917" s="187"/>
      <c r="J917" s="187"/>
      <c r="K917" s="188"/>
      <c r="L917" s="189"/>
      <c r="M917" s="205"/>
      <c r="N917" s="51"/>
    </row>
    <row r="918" s="37" customFormat="1" spans="1:14">
      <c r="A918" s="179"/>
      <c r="B918" s="197" t="s">
        <v>859</v>
      </c>
      <c r="C918" s="175"/>
      <c r="D918" s="176"/>
      <c r="E918" s="176"/>
      <c r="F918" s="176"/>
      <c r="G918" s="177"/>
      <c r="H918" s="201"/>
      <c r="I918" s="190"/>
      <c r="J918" s="190"/>
      <c r="K918" s="188"/>
      <c r="L918" s="191"/>
      <c r="M918" s="206"/>
      <c r="N918" s="51"/>
    </row>
    <row r="919" s="37" customFormat="1" spans="1:14">
      <c r="A919" s="179"/>
      <c r="B919" s="197" t="s">
        <v>1146</v>
      </c>
      <c r="C919" s="175"/>
      <c r="D919" s="176"/>
      <c r="E919" s="176"/>
      <c r="F919" s="176"/>
      <c r="G919" s="177"/>
      <c r="H919" s="201"/>
      <c r="I919" s="190"/>
      <c r="J919" s="190"/>
      <c r="K919" s="188"/>
      <c r="L919" s="191"/>
      <c r="M919" s="206"/>
      <c r="N919" s="51"/>
    </row>
    <row r="920" s="37" customFormat="1" spans="1:14">
      <c r="A920" s="179"/>
      <c r="B920" s="197" t="s">
        <v>1149</v>
      </c>
      <c r="C920" s="175"/>
      <c r="D920" s="176"/>
      <c r="E920" s="176"/>
      <c r="F920" s="176"/>
      <c r="G920" s="177"/>
      <c r="H920" s="201"/>
      <c r="I920" s="190"/>
      <c r="J920" s="190"/>
      <c r="K920" s="188"/>
      <c r="L920" s="191"/>
      <c r="M920" s="206"/>
      <c r="N920" s="51"/>
    </row>
    <row r="921" s="37" customFormat="1" spans="1:14">
      <c r="A921" s="179"/>
      <c r="B921" s="197" t="s">
        <v>1150</v>
      </c>
      <c r="C921" s="175"/>
      <c r="D921" s="176"/>
      <c r="E921" s="176"/>
      <c r="F921" s="176"/>
      <c r="G921" s="177"/>
      <c r="H921" s="201"/>
      <c r="I921" s="190"/>
      <c r="J921" s="190"/>
      <c r="K921" s="188"/>
      <c r="L921" s="191"/>
      <c r="M921" s="206"/>
      <c r="N921" s="51"/>
    </row>
    <row r="922" s="37" customFormat="1" spans="1:14">
      <c r="A922" s="179"/>
      <c r="B922" s="197" t="s">
        <v>1151</v>
      </c>
      <c r="C922" s="175"/>
      <c r="D922" s="176"/>
      <c r="E922" s="176"/>
      <c r="F922" s="176"/>
      <c r="G922" s="177"/>
      <c r="H922" s="201"/>
      <c r="I922" s="190"/>
      <c r="J922" s="190"/>
      <c r="K922" s="188"/>
      <c r="L922" s="191"/>
      <c r="M922" s="206"/>
      <c r="N922" s="51"/>
    </row>
    <row r="923" s="37" customFormat="1" spans="1:14">
      <c r="A923" s="179"/>
      <c r="B923" s="197" t="s">
        <v>1152</v>
      </c>
      <c r="C923" s="175"/>
      <c r="D923" s="176"/>
      <c r="E923" s="176"/>
      <c r="F923" s="176"/>
      <c r="G923" s="177"/>
      <c r="H923" s="201"/>
      <c r="I923" s="190"/>
      <c r="J923" s="190"/>
      <c r="K923" s="188"/>
      <c r="L923" s="191"/>
      <c r="M923" s="206"/>
      <c r="N923" s="51"/>
    </row>
    <row r="924" s="37" customFormat="1" spans="1:14">
      <c r="A924" s="179"/>
      <c r="B924" s="197" t="s">
        <v>1153</v>
      </c>
      <c r="C924" s="175"/>
      <c r="D924" s="176"/>
      <c r="E924" s="176"/>
      <c r="F924" s="176"/>
      <c r="G924" s="177"/>
      <c r="H924" s="201"/>
      <c r="I924" s="190"/>
      <c r="J924" s="190"/>
      <c r="K924" s="188"/>
      <c r="L924" s="191"/>
      <c r="M924" s="206"/>
      <c r="N924" s="51"/>
    </row>
    <row r="925" s="37" customFormat="1" spans="1:14">
      <c r="A925" s="179"/>
      <c r="B925" s="197" t="s">
        <v>947</v>
      </c>
      <c r="C925" s="175"/>
      <c r="D925" s="176"/>
      <c r="E925" s="176"/>
      <c r="F925" s="176"/>
      <c r="G925" s="177"/>
      <c r="H925" s="201"/>
      <c r="I925" s="190"/>
      <c r="J925" s="190"/>
      <c r="K925" s="188"/>
      <c r="L925" s="191"/>
      <c r="M925" s="206"/>
      <c r="N925" s="51"/>
    </row>
    <row r="926" s="37" customFormat="1" spans="1:14">
      <c r="A926" s="179"/>
      <c r="B926" s="197" t="s">
        <v>1154</v>
      </c>
      <c r="C926" s="175"/>
      <c r="D926" s="176"/>
      <c r="E926" s="176"/>
      <c r="F926" s="176"/>
      <c r="G926" s="177"/>
      <c r="H926" s="201"/>
      <c r="I926" s="190"/>
      <c r="J926" s="190"/>
      <c r="K926" s="188"/>
      <c r="L926" s="191"/>
      <c r="M926" s="206"/>
      <c r="N926" s="51"/>
    </row>
    <row r="927" s="37" customFormat="1" spans="1:14">
      <c r="A927" s="179"/>
      <c r="B927" s="197" t="s">
        <v>1155</v>
      </c>
      <c r="C927" s="175"/>
      <c r="D927" s="176"/>
      <c r="E927" s="176"/>
      <c r="F927" s="176"/>
      <c r="G927" s="177"/>
      <c r="H927" s="201"/>
      <c r="I927" s="190"/>
      <c r="J927" s="190"/>
      <c r="K927" s="188"/>
      <c r="L927" s="191"/>
      <c r="M927" s="206"/>
      <c r="N927" s="51"/>
    </row>
    <row r="928" s="37" customFormat="1" spans="1:14">
      <c r="A928" s="179"/>
      <c r="B928" s="197" t="s">
        <v>1156</v>
      </c>
      <c r="C928" s="175"/>
      <c r="D928" s="176"/>
      <c r="E928" s="176"/>
      <c r="F928" s="176"/>
      <c r="G928" s="177"/>
      <c r="H928" s="201"/>
      <c r="I928" s="190"/>
      <c r="J928" s="190"/>
      <c r="K928" s="188"/>
      <c r="L928" s="191"/>
      <c r="M928" s="206"/>
      <c r="N928" s="51"/>
    </row>
    <row r="929" s="37" customFormat="1" spans="1:14">
      <c r="A929" s="179"/>
      <c r="B929" s="197" t="s">
        <v>1157</v>
      </c>
      <c r="C929" s="175"/>
      <c r="D929" s="176"/>
      <c r="E929" s="176"/>
      <c r="F929" s="176"/>
      <c r="G929" s="177"/>
      <c r="H929" s="201"/>
      <c r="I929" s="190"/>
      <c r="J929" s="190"/>
      <c r="K929" s="188"/>
      <c r="L929" s="191"/>
      <c r="M929" s="206"/>
      <c r="N929" s="51"/>
    </row>
    <row r="930" s="37" customFormat="1" spans="1:14">
      <c r="A930" s="208"/>
      <c r="B930" s="197" t="s">
        <v>1158</v>
      </c>
      <c r="C930" s="175"/>
      <c r="D930" s="176"/>
      <c r="E930" s="176"/>
      <c r="F930" s="176"/>
      <c r="G930" s="177"/>
      <c r="H930" s="201"/>
      <c r="I930" s="211"/>
      <c r="J930" s="211"/>
      <c r="K930" s="188"/>
      <c r="L930" s="199"/>
      <c r="M930" s="207"/>
      <c r="N930" s="51"/>
    </row>
    <row r="931" s="37" customFormat="1" spans="2:14">
      <c r="B931" s="60"/>
      <c r="C931" s="61"/>
      <c r="K931" s="62"/>
      <c r="N931" s="51"/>
    </row>
    <row r="932" s="37" customFormat="1" spans="2:14">
      <c r="B932" s="60"/>
      <c r="C932" s="61"/>
      <c r="K932" s="62"/>
      <c r="N932" s="51"/>
    </row>
    <row r="933" s="37" customFormat="1" spans="2:14">
      <c r="B933" s="60"/>
      <c r="C933" s="61"/>
      <c r="K933" s="62"/>
      <c r="N933" s="51"/>
    </row>
    <row r="934" s="37" customFormat="1" spans="2:14">
      <c r="B934" s="60"/>
      <c r="C934" s="61"/>
      <c r="K934" s="62"/>
      <c r="N934" s="51"/>
    </row>
    <row r="935" s="37" customFormat="1" spans="2:14">
      <c r="B935" s="60"/>
      <c r="C935" s="61"/>
      <c r="K935" s="62"/>
      <c r="N935" s="51"/>
    </row>
    <row r="936" s="37" customFormat="1" spans="2:14">
      <c r="B936" s="60"/>
      <c r="C936" s="61"/>
      <c r="K936" s="62"/>
      <c r="N936" s="51"/>
    </row>
    <row r="937" s="37" customFormat="1" spans="2:14">
      <c r="B937" s="60"/>
      <c r="C937" s="61"/>
      <c r="K937" s="62"/>
      <c r="N937" s="51"/>
    </row>
    <row r="938" s="37" customFormat="1" spans="2:14">
      <c r="B938" s="60"/>
      <c r="C938" s="61"/>
      <c r="K938" s="62"/>
      <c r="N938" s="51"/>
    </row>
    <row r="939" s="37" customFormat="1" spans="2:14">
      <c r="B939" s="60"/>
      <c r="C939" s="61"/>
      <c r="K939" s="62"/>
      <c r="N939" s="51"/>
    </row>
    <row r="940" s="37" customFormat="1" spans="2:14">
      <c r="B940" s="60"/>
      <c r="C940" s="61"/>
      <c r="K940" s="62"/>
      <c r="N940" s="51"/>
    </row>
    <row r="941" s="37" customFormat="1" spans="2:14">
      <c r="B941" s="60"/>
      <c r="C941" s="61"/>
      <c r="K941" s="62"/>
      <c r="N941" s="51"/>
    </row>
    <row r="942" s="37" customFormat="1" spans="2:14">
      <c r="B942" s="60"/>
      <c r="C942" s="61"/>
      <c r="K942" s="62"/>
      <c r="N942" s="51"/>
    </row>
    <row r="943" s="37" customFormat="1" spans="2:14">
      <c r="B943" s="60"/>
      <c r="C943" s="61"/>
      <c r="K943" s="62"/>
      <c r="N943" s="51"/>
    </row>
    <row r="944" s="37" customFormat="1" spans="2:14">
      <c r="B944" s="60"/>
      <c r="C944" s="61"/>
      <c r="K944" s="62"/>
      <c r="N944" s="51"/>
    </row>
    <row r="945" s="37" customFormat="1" spans="2:14">
      <c r="B945" s="60"/>
      <c r="C945" s="61"/>
      <c r="K945" s="62"/>
      <c r="N945" s="51"/>
    </row>
    <row r="946" s="37" customFormat="1" spans="2:14">
      <c r="B946" s="60"/>
      <c r="C946" s="61"/>
      <c r="K946" s="62"/>
      <c r="N946" s="51"/>
    </row>
    <row r="947" s="37" customFormat="1" spans="2:14">
      <c r="B947" s="60"/>
      <c r="C947" s="61"/>
      <c r="K947" s="62"/>
      <c r="N947" s="51"/>
    </row>
    <row r="948" s="37" customFormat="1" spans="2:14">
      <c r="B948" s="60"/>
      <c r="C948" s="61"/>
      <c r="K948" s="62"/>
      <c r="N948" s="51"/>
    </row>
    <row r="949" s="37" customFormat="1" spans="2:14">
      <c r="B949" s="60"/>
      <c r="C949" s="61"/>
      <c r="K949" s="62"/>
      <c r="N949" s="51"/>
    </row>
    <row r="950" s="37" customFormat="1" spans="2:14">
      <c r="B950" s="60"/>
      <c r="C950" s="61"/>
      <c r="K950" s="62"/>
      <c r="N950" s="51"/>
    </row>
    <row r="951" s="37" customFormat="1" spans="2:14">
      <c r="B951" s="60"/>
      <c r="C951" s="61"/>
      <c r="K951" s="62"/>
      <c r="N951" s="51"/>
    </row>
    <row r="952" s="37" customFormat="1" spans="2:14">
      <c r="B952" s="60"/>
      <c r="C952" s="61"/>
      <c r="K952" s="62"/>
      <c r="N952" s="51"/>
    </row>
    <row r="953" s="37" customFormat="1" spans="2:14">
      <c r="B953" s="60"/>
      <c r="C953" s="61"/>
      <c r="K953" s="62"/>
      <c r="N953" s="51"/>
    </row>
    <row r="954" s="37" customFormat="1" spans="2:14">
      <c r="B954" s="60"/>
      <c r="C954" s="61"/>
      <c r="K954" s="62"/>
      <c r="N954" s="51"/>
    </row>
    <row r="955" s="37" customFormat="1" spans="2:14">
      <c r="B955" s="60"/>
      <c r="C955" s="61"/>
      <c r="K955" s="62"/>
      <c r="N955" s="51"/>
    </row>
    <row r="956" s="37" customFormat="1" spans="2:14">
      <c r="B956" s="60"/>
      <c r="C956" s="61"/>
      <c r="K956" s="62"/>
      <c r="N956" s="51"/>
    </row>
    <row r="957" s="37" customFormat="1" spans="2:14">
      <c r="B957" s="60"/>
      <c r="C957" s="61"/>
      <c r="K957" s="62"/>
      <c r="N957" s="51"/>
    </row>
    <row r="958" s="37" customFormat="1" spans="2:14">
      <c r="B958" s="60"/>
      <c r="C958" s="61"/>
      <c r="K958" s="62"/>
      <c r="N958" s="51"/>
    </row>
    <row r="959" s="37" customFormat="1" spans="2:14">
      <c r="B959" s="60"/>
      <c r="C959" s="61"/>
      <c r="K959" s="62"/>
      <c r="N959" s="51"/>
    </row>
    <row r="960" s="37" customFormat="1" spans="2:14">
      <c r="B960" s="60"/>
      <c r="C960" s="61"/>
      <c r="K960" s="62"/>
      <c r="N960" s="51"/>
    </row>
    <row r="961" s="37" customFormat="1" spans="2:14">
      <c r="B961" s="60"/>
      <c r="C961" s="61"/>
      <c r="K961" s="62"/>
      <c r="N961" s="51"/>
    </row>
    <row r="962" s="37" customFormat="1" spans="2:14">
      <c r="B962" s="60"/>
      <c r="C962" s="61"/>
      <c r="K962" s="62"/>
      <c r="N962" s="51"/>
    </row>
    <row r="963" s="37" customFormat="1" spans="2:14">
      <c r="B963" s="60"/>
      <c r="C963" s="61"/>
      <c r="K963" s="62"/>
      <c r="N963" s="51"/>
    </row>
    <row r="964" s="37" customFormat="1" spans="2:14">
      <c r="B964" s="60"/>
      <c r="C964" s="61"/>
      <c r="K964" s="62"/>
      <c r="N964" s="51"/>
    </row>
    <row r="965" s="37" customFormat="1" spans="2:14">
      <c r="B965" s="60"/>
      <c r="C965" s="61"/>
      <c r="K965" s="62"/>
      <c r="N965" s="51"/>
    </row>
    <row r="966" s="37" customFormat="1" spans="2:14">
      <c r="B966" s="60"/>
      <c r="C966" s="61"/>
      <c r="K966" s="62"/>
      <c r="N966" s="51"/>
    </row>
    <row r="967" s="37" customFormat="1" spans="2:14">
      <c r="B967" s="60"/>
      <c r="C967" s="61"/>
      <c r="K967" s="62"/>
      <c r="N967" s="51"/>
    </row>
    <row r="968" s="37" customFormat="1" spans="2:14">
      <c r="B968" s="60"/>
      <c r="C968" s="61"/>
      <c r="K968" s="62"/>
      <c r="N968" s="51"/>
    </row>
    <row r="969" s="37" customFormat="1" spans="2:14">
      <c r="B969" s="60"/>
      <c r="C969" s="61"/>
      <c r="K969" s="62"/>
      <c r="N969" s="51"/>
    </row>
    <row r="970" s="37" customFormat="1" spans="2:14">
      <c r="B970" s="60"/>
      <c r="C970" s="61"/>
      <c r="K970" s="62"/>
      <c r="N970" s="51"/>
    </row>
    <row r="971" s="37" customFormat="1" spans="2:14">
      <c r="B971" s="60"/>
      <c r="C971" s="61"/>
      <c r="K971" s="62"/>
      <c r="N971" s="51"/>
    </row>
    <row r="972" s="37" customFormat="1" spans="2:14">
      <c r="B972" s="60"/>
      <c r="C972" s="61"/>
      <c r="K972" s="62"/>
      <c r="N972" s="51"/>
    </row>
    <row r="973" s="37" customFormat="1" spans="2:14">
      <c r="B973" s="60"/>
      <c r="C973" s="61"/>
      <c r="K973" s="62"/>
      <c r="N973" s="51"/>
    </row>
    <row r="974" s="37" customFormat="1" spans="2:14">
      <c r="B974" s="60"/>
      <c r="C974" s="61"/>
      <c r="K974" s="62"/>
      <c r="N974" s="51"/>
    </row>
    <row r="975" s="37" customFormat="1" spans="2:14">
      <c r="B975" s="60"/>
      <c r="C975" s="61"/>
      <c r="K975" s="62"/>
      <c r="N975" s="51"/>
    </row>
    <row r="976" s="37" customFormat="1" spans="2:14">
      <c r="B976" s="60"/>
      <c r="C976" s="61"/>
      <c r="K976" s="62"/>
      <c r="N976" s="51"/>
    </row>
    <row r="977" s="37" customFormat="1" spans="2:14">
      <c r="B977" s="60"/>
      <c r="C977" s="61"/>
      <c r="K977" s="62"/>
      <c r="N977" s="51"/>
    </row>
    <row r="978" s="37" customFormat="1" spans="2:14">
      <c r="B978" s="60"/>
      <c r="C978" s="61"/>
      <c r="K978" s="62"/>
      <c r="N978" s="51"/>
    </row>
    <row r="979" s="37" customFormat="1" spans="2:14">
      <c r="B979" s="60"/>
      <c r="C979" s="61"/>
      <c r="K979" s="62"/>
      <c r="N979" s="51"/>
    </row>
    <row r="980" s="37" customFormat="1" spans="2:14">
      <c r="B980" s="60"/>
      <c r="C980" s="61"/>
      <c r="K980" s="62"/>
      <c r="N980" s="51"/>
    </row>
    <row r="981" s="37" customFormat="1" spans="2:14">
      <c r="B981" s="60"/>
      <c r="C981" s="61"/>
      <c r="K981" s="62"/>
      <c r="N981" s="51"/>
    </row>
    <row r="982" s="37" customFormat="1" spans="2:14">
      <c r="B982" s="60"/>
      <c r="C982" s="61"/>
      <c r="K982" s="62"/>
      <c r="N982" s="51"/>
    </row>
    <row r="983" s="37" customFormat="1" spans="2:14">
      <c r="B983" s="60"/>
      <c r="C983" s="61"/>
      <c r="K983" s="62"/>
      <c r="N983" s="51"/>
    </row>
    <row r="984" s="37" customFormat="1" spans="2:14">
      <c r="B984" s="60"/>
      <c r="C984" s="61"/>
      <c r="K984" s="62"/>
      <c r="N984" s="51"/>
    </row>
    <row r="985" s="37" customFormat="1" spans="2:14">
      <c r="B985" s="60"/>
      <c r="C985" s="61"/>
      <c r="K985" s="62"/>
      <c r="N985" s="51"/>
    </row>
    <row r="986" s="37" customFormat="1" spans="2:14">
      <c r="B986" s="60"/>
      <c r="C986" s="61"/>
      <c r="K986" s="62"/>
      <c r="N986" s="51"/>
    </row>
    <row r="987" s="37" customFormat="1" spans="2:14">
      <c r="B987" s="60"/>
      <c r="C987" s="61"/>
      <c r="K987" s="62"/>
      <c r="N987" s="51"/>
    </row>
    <row r="988" s="37" customFormat="1" spans="2:14">
      <c r="B988" s="60"/>
      <c r="C988" s="61"/>
      <c r="K988" s="62"/>
      <c r="N988" s="51"/>
    </row>
    <row r="989" s="37" customFormat="1" spans="2:14">
      <c r="B989" s="60"/>
      <c r="C989" s="61"/>
      <c r="K989" s="62"/>
      <c r="N989" s="51"/>
    </row>
    <row r="990" s="37" customFormat="1" spans="2:14">
      <c r="B990" s="60"/>
      <c r="C990" s="61"/>
      <c r="K990" s="62"/>
      <c r="N990" s="51"/>
    </row>
    <row r="991" s="37" customFormat="1" spans="2:14">
      <c r="B991" s="60"/>
      <c r="C991" s="61"/>
      <c r="K991" s="62"/>
      <c r="N991" s="51"/>
    </row>
    <row r="992" s="37" customFormat="1" spans="2:14">
      <c r="B992" s="60"/>
      <c r="C992" s="61"/>
      <c r="K992" s="62"/>
      <c r="N992" s="51"/>
    </row>
    <row r="993" s="37" customFormat="1" spans="2:14">
      <c r="B993" s="60"/>
      <c r="C993" s="61"/>
      <c r="K993" s="62"/>
      <c r="N993" s="51"/>
    </row>
    <row r="994" s="37" customFormat="1" spans="2:14">
      <c r="B994" s="60"/>
      <c r="C994" s="61"/>
      <c r="K994" s="62"/>
      <c r="N994" s="51"/>
    </row>
    <row r="995" s="37" customFormat="1" spans="2:14">
      <c r="B995" s="60"/>
      <c r="C995" s="61"/>
      <c r="K995" s="62"/>
      <c r="N995" s="51"/>
    </row>
    <row r="996" s="37" customFormat="1" spans="2:14">
      <c r="B996" s="60"/>
      <c r="C996" s="61"/>
      <c r="K996" s="62"/>
      <c r="N996" s="51"/>
    </row>
    <row r="997" s="37" customFormat="1" spans="2:14">
      <c r="B997" s="60"/>
      <c r="C997" s="61"/>
      <c r="K997" s="62"/>
      <c r="N997" s="51"/>
    </row>
    <row r="998" s="37" customFormat="1" spans="2:14">
      <c r="B998" s="60"/>
      <c r="C998" s="61"/>
      <c r="K998" s="62"/>
      <c r="N998" s="51"/>
    </row>
    <row r="999" s="37" customFormat="1" spans="2:14">
      <c r="B999" s="60"/>
      <c r="C999" s="61"/>
      <c r="K999" s="62"/>
      <c r="N999" s="51"/>
    </row>
    <row r="1000" s="37" customFormat="1" spans="2:14">
      <c r="B1000" s="60"/>
      <c r="C1000" s="61"/>
      <c r="K1000" s="62"/>
      <c r="N1000" s="51"/>
    </row>
    <row r="1001" s="37" customFormat="1" spans="2:14">
      <c r="B1001" s="60"/>
      <c r="C1001" s="61"/>
      <c r="K1001" s="62"/>
      <c r="N1001" s="51"/>
    </row>
    <row r="1002" s="37" customFormat="1" spans="2:14">
      <c r="B1002" s="60"/>
      <c r="C1002" s="61"/>
      <c r="K1002" s="62"/>
      <c r="N1002" s="51"/>
    </row>
    <row r="1003" s="37" customFormat="1" spans="2:14">
      <c r="B1003" s="60"/>
      <c r="C1003" s="61"/>
      <c r="K1003" s="62"/>
      <c r="N1003" s="51"/>
    </row>
    <row r="1004" s="37" customFormat="1" spans="2:14">
      <c r="B1004" s="60"/>
      <c r="C1004" s="61"/>
      <c r="K1004" s="62"/>
      <c r="N1004" s="51"/>
    </row>
    <row r="1005" s="37" customFormat="1" spans="2:14">
      <c r="B1005" s="60"/>
      <c r="C1005" s="61"/>
      <c r="K1005" s="62"/>
      <c r="N1005" s="51"/>
    </row>
    <row r="1006" s="37" customFormat="1" spans="2:14">
      <c r="B1006" s="60"/>
      <c r="C1006" s="61"/>
      <c r="K1006" s="62"/>
      <c r="N1006" s="51"/>
    </row>
    <row r="1007" s="37" customFormat="1" spans="2:14">
      <c r="B1007" s="60"/>
      <c r="C1007" s="61"/>
      <c r="K1007" s="62"/>
      <c r="N1007" s="51"/>
    </row>
    <row r="1008" s="37" customFormat="1" spans="2:14">
      <c r="B1008" s="60"/>
      <c r="C1008" s="61"/>
      <c r="K1008" s="62"/>
      <c r="N1008" s="51"/>
    </row>
    <row r="1009" s="37" customFormat="1" spans="2:14">
      <c r="B1009" s="60"/>
      <c r="C1009" s="61"/>
      <c r="K1009" s="62"/>
      <c r="N1009" s="51"/>
    </row>
    <row r="1010" s="37" customFormat="1" spans="2:14">
      <c r="B1010" s="60"/>
      <c r="C1010" s="61"/>
      <c r="K1010" s="62"/>
      <c r="N1010" s="51"/>
    </row>
    <row r="1011" s="37" customFormat="1" spans="2:14">
      <c r="B1011" s="60"/>
      <c r="C1011" s="61"/>
      <c r="K1011" s="62"/>
      <c r="N1011" s="51"/>
    </row>
    <row r="1012" s="37" customFormat="1" spans="2:14">
      <c r="B1012" s="60"/>
      <c r="C1012" s="61"/>
      <c r="K1012" s="62"/>
      <c r="N1012" s="51"/>
    </row>
    <row r="1013" s="37" customFormat="1" spans="2:14">
      <c r="B1013" s="60"/>
      <c r="C1013" s="61"/>
      <c r="K1013" s="62"/>
      <c r="N1013" s="51"/>
    </row>
    <row r="1014" s="37" customFormat="1" spans="2:14">
      <c r="B1014" s="60"/>
      <c r="C1014" s="61"/>
      <c r="K1014" s="62"/>
      <c r="N1014" s="51"/>
    </row>
    <row r="1015" s="37" customFormat="1" spans="2:14">
      <c r="B1015" s="60"/>
      <c r="C1015" s="61"/>
      <c r="K1015" s="62"/>
      <c r="N1015" s="51"/>
    </row>
    <row r="1016" s="37" customFormat="1" spans="2:14">
      <c r="B1016" s="60"/>
      <c r="C1016" s="61"/>
      <c r="K1016" s="62"/>
      <c r="N1016" s="51"/>
    </row>
    <row r="1017" s="37" customFormat="1" spans="2:14">
      <c r="B1017" s="60"/>
      <c r="C1017" s="61"/>
      <c r="K1017" s="62"/>
      <c r="N1017" s="51"/>
    </row>
    <row r="1018" s="37" customFormat="1" spans="2:14">
      <c r="B1018" s="60"/>
      <c r="C1018" s="61"/>
      <c r="K1018" s="62"/>
      <c r="N1018" s="51"/>
    </row>
    <row r="1019" s="37" customFormat="1" spans="2:14">
      <c r="B1019" s="60"/>
      <c r="C1019" s="61"/>
      <c r="K1019" s="62"/>
      <c r="N1019" s="51"/>
    </row>
    <row r="1020" s="37" customFormat="1" spans="2:14">
      <c r="B1020" s="60"/>
      <c r="C1020" s="61"/>
      <c r="K1020" s="62"/>
      <c r="N1020" s="51"/>
    </row>
    <row r="1021" s="37" customFormat="1" spans="2:14">
      <c r="B1021" s="60"/>
      <c r="C1021" s="61"/>
      <c r="K1021" s="62"/>
      <c r="N1021" s="51"/>
    </row>
    <row r="1022" s="37" customFormat="1" spans="2:14">
      <c r="B1022" s="60"/>
      <c r="C1022" s="61"/>
      <c r="K1022" s="62"/>
      <c r="N1022" s="51"/>
    </row>
    <row r="1023" s="37" customFormat="1" spans="2:14">
      <c r="B1023" s="60"/>
      <c r="C1023" s="61"/>
      <c r="K1023" s="62"/>
      <c r="N1023" s="51"/>
    </row>
    <row r="1024" s="37" customFormat="1" spans="2:14">
      <c r="B1024" s="60"/>
      <c r="C1024" s="61"/>
      <c r="K1024" s="62"/>
      <c r="N1024" s="51"/>
    </row>
    <row r="1025" s="37" customFormat="1" spans="2:14">
      <c r="B1025" s="60"/>
      <c r="C1025" s="61"/>
      <c r="K1025" s="62"/>
      <c r="N1025" s="51"/>
    </row>
    <row r="1026" s="37" customFormat="1" spans="2:14">
      <c r="B1026" s="60"/>
      <c r="C1026" s="61"/>
      <c r="K1026" s="62"/>
      <c r="N1026" s="51"/>
    </row>
    <row r="1027" s="37" customFormat="1" spans="2:14">
      <c r="B1027" s="60"/>
      <c r="C1027" s="61"/>
      <c r="K1027" s="62"/>
      <c r="N1027" s="51"/>
    </row>
    <row r="1028" s="37" customFormat="1" spans="2:14">
      <c r="B1028" s="60"/>
      <c r="C1028" s="61"/>
      <c r="K1028" s="62"/>
      <c r="N1028" s="51"/>
    </row>
    <row r="1029" s="37" customFormat="1" spans="2:14">
      <c r="B1029" s="60"/>
      <c r="C1029" s="61"/>
      <c r="K1029" s="62"/>
      <c r="N1029" s="51"/>
    </row>
    <row r="1030" s="37" customFormat="1" spans="2:14">
      <c r="B1030" s="60"/>
      <c r="C1030" s="61"/>
      <c r="K1030" s="62"/>
      <c r="N1030" s="51"/>
    </row>
    <row r="1031" s="37" customFormat="1" spans="2:14">
      <c r="B1031" s="60"/>
      <c r="C1031" s="61"/>
      <c r="K1031" s="62"/>
      <c r="N1031" s="51"/>
    </row>
    <row r="1032" s="37" customFormat="1" spans="2:14">
      <c r="B1032" s="60"/>
      <c r="C1032" s="61"/>
      <c r="K1032" s="62"/>
      <c r="N1032" s="51"/>
    </row>
    <row r="1033" s="37" customFormat="1" spans="2:14">
      <c r="B1033" s="60"/>
      <c r="C1033" s="61"/>
      <c r="K1033" s="62"/>
      <c r="N1033" s="51"/>
    </row>
    <row r="1034" s="37" customFormat="1" spans="2:14">
      <c r="B1034" s="60"/>
      <c r="C1034" s="61"/>
      <c r="K1034" s="62"/>
      <c r="N1034" s="51"/>
    </row>
    <row r="1035" s="37" customFormat="1" spans="2:14">
      <c r="B1035" s="60"/>
      <c r="C1035" s="61"/>
      <c r="K1035" s="62"/>
      <c r="N1035" s="51"/>
    </row>
    <row r="1036" s="37" customFormat="1" spans="2:14">
      <c r="B1036" s="60"/>
      <c r="C1036" s="61"/>
      <c r="K1036" s="62"/>
      <c r="N1036" s="51"/>
    </row>
    <row r="1037" s="37" customFormat="1" spans="2:14">
      <c r="B1037" s="60"/>
      <c r="C1037" s="61"/>
      <c r="K1037" s="62"/>
      <c r="N1037" s="51"/>
    </row>
    <row r="1038" s="37" customFormat="1" spans="2:14">
      <c r="B1038" s="60"/>
      <c r="C1038" s="61"/>
      <c r="K1038" s="62"/>
      <c r="N1038" s="51"/>
    </row>
    <row r="1039" s="37" customFormat="1" spans="2:14">
      <c r="B1039" s="60"/>
      <c r="C1039" s="61"/>
      <c r="K1039" s="62"/>
      <c r="N1039" s="51"/>
    </row>
    <row r="1040" s="37" customFormat="1" spans="2:14">
      <c r="B1040" s="60"/>
      <c r="C1040" s="61"/>
      <c r="K1040" s="62"/>
      <c r="N1040" s="51"/>
    </row>
    <row r="1041" s="37" customFormat="1" spans="2:14">
      <c r="B1041" s="60"/>
      <c r="C1041" s="61"/>
      <c r="K1041" s="62"/>
      <c r="N1041" s="51"/>
    </row>
    <row r="1042" s="37" customFormat="1" spans="2:14">
      <c r="B1042" s="60"/>
      <c r="C1042" s="61"/>
      <c r="K1042" s="62"/>
      <c r="N1042" s="51"/>
    </row>
    <row r="1043" s="37" customFormat="1" spans="2:14">
      <c r="B1043" s="60"/>
      <c r="C1043" s="61"/>
      <c r="K1043" s="62"/>
      <c r="N1043" s="51"/>
    </row>
    <row r="1044" s="37" customFormat="1" spans="2:14">
      <c r="B1044" s="60"/>
      <c r="C1044" s="61"/>
      <c r="K1044" s="62"/>
      <c r="N1044" s="51"/>
    </row>
    <row r="1045" s="37" customFormat="1" spans="2:14">
      <c r="B1045" s="60"/>
      <c r="C1045" s="61"/>
      <c r="K1045" s="62"/>
      <c r="N1045" s="51"/>
    </row>
    <row r="1046" s="37" customFormat="1" spans="2:14">
      <c r="B1046" s="60"/>
      <c r="C1046" s="61"/>
      <c r="K1046" s="62"/>
      <c r="N1046" s="51"/>
    </row>
    <row r="1047" s="37" customFormat="1" spans="2:14">
      <c r="B1047" s="60"/>
      <c r="C1047" s="61"/>
      <c r="K1047" s="62"/>
      <c r="N1047" s="51"/>
    </row>
    <row r="1048" s="37" customFormat="1" spans="2:14">
      <c r="B1048" s="60"/>
      <c r="C1048" s="61"/>
      <c r="K1048" s="62"/>
      <c r="N1048" s="51"/>
    </row>
    <row r="1049" s="37" customFormat="1" spans="2:14">
      <c r="B1049" s="60"/>
      <c r="C1049" s="61"/>
      <c r="K1049" s="62"/>
      <c r="N1049" s="51"/>
    </row>
    <row r="1050" s="37" customFormat="1" spans="2:14">
      <c r="B1050" s="60"/>
      <c r="C1050" s="61"/>
      <c r="K1050" s="62"/>
      <c r="N1050" s="51"/>
    </row>
    <row r="1051" s="37" customFormat="1" spans="2:14">
      <c r="B1051" s="60"/>
      <c r="C1051" s="61"/>
      <c r="K1051" s="62"/>
      <c r="N1051" s="51"/>
    </row>
    <row r="1052" s="37" customFormat="1" spans="2:14">
      <c r="B1052" s="60"/>
      <c r="C1052" s="61"/>
      <c r="K1052" s="62"/>
      <c r="N1052" s="51"/>
    </row>
    <row r="1053" s="37" customFormat="1" spans="2:14">
      <c r="B1053" s="60"/>
      <c r="C1053" s="61"/>
      <c r="K1053" s="62"/>
      <c r="N1053" s="51"/>
    </row>
    <row r="1054" s="37" customFormat="1" spans="2:14">
      <c r="B1054" s="60"/>
      <c r="C1054" s="61"/>
      <c r="K1054" s="62"/>
      <c r="N1054" s="51"/>
    </row>
    <row r="1055" s="37" customFormat="1" spans="2:14">
      <c r="B1055" s="60"/>
      <c r="C1055" s="61"/>
      <c r="K1055" s="62"/>
      <c r="N1055" s="51"/>
    </row>
    <row r="1056" s="37" customFormat="1" spans="2:14">
      <c r="B1056" s="60"/>
      <c r="C1056" s="61"/>
      <c r="K1056" s="62"/>
      <c r="N1056" s="51"/>
    </row>
    <row r="1057" s="37" customFormat="1" spans="2:14">
      <c r="B1057" s="60"/>
      <c r="C1057" s="61"/>
      <c r="K1057" s="62"/>
      <c r="N1057" s="51"/>
    </row>
    <row r="1058" s="37" customFormat="1" spans="2:14">
      <c r="B1058" s="60"/>
      <c r="C1058" s="61"/>
      <c r="K1058" s="62"/>
      <c r="N1058" s="51"/>
    </row>
    <row r="1059" s="37" customFormat="1" spans="2:14">
      <c r="B1059" s="60"/>
      <c r="C1059" s="61"/>
      <c r="K1059" s="62"/>
      <c r="N1059" s="51"/>
    </row>
    <row r="1060" s="37" customFormat="1" spans="2:14">
      <c r="B1060" s="60"/>
      <c r="C1060" s="61"/>
      <c r="K1060" s="62"/>
      <c r="N1060" s="51"/>
    </row>
    <row r="1061" s="37" customFormat="1" spans="2:14">
      <c r="B1061" s="60"/>
      <c r="C1061" s="61"/>
      <c r="K1061" s="62"/>
      <c r="N1061" s="51"/>
    </row>
    <row r="1062" s="37" customFormat="1" spans="2:14">
      <c r="B1062" s="60"/>
      <c r="C1062" s="61"/>
      <c r="K1062" s="62"/>
      <c r="N1062" s="51"/>
    </row>
    <row r="1063" s="37" customFormat="1" spans="2:14">
      <c r="B1063" s="60"/>
      <c r="C1063" s="61"/>
      <c r="K1063" s="62"/>
      <c r="N1063" s="51"/>
    </row>
    <row r="1064" s="37" customFormat="1" spans="2:14">
      <c r="B1064" s="60"/>
      <c r="C1064" s="61"/>
      <c r="K1064" s="62"/>
      <c r="N1064" s="51"/>
    </row>
    <row r="1065" s="37" customFormat="1" spans="2:14">
      <c r="B1065" s="60"/>
      <c r="C1065" s="61"/>
      <c r="K1065" s="62"/>
      <c r="N1065" s="51"/>
    </row>
  </sheetData>
  <mergeCells count="638">
    <mergeCell ref="A1:M1"/>
    <mergeCell ref="A3:A17"/>
    <mergeCell ref="A18:A30"/>
    <mergeCell ref="A31:A43"/>
    <mergeCell ref="A44:A59"/>
    <mergeCell ref="A60:A75"/>
    <mergeCell ref="A76:A92"/>
    <mergeCell ref="A93:A100"/>
    <mergeCell ref="A101:A108"/>
    <mergeCell ref="A109:A115"/>
    <mergeCell ref="A116:A123"/>
    <mergeCell ref="A124:A139"/>
    <mergeCell ref="A140:A152"/>
    <mergeCell ref="A153:A168"/>
    <mergeCell ref="A169:A181"/>
    <mergeCell ref="A182:A192"/>
    <mergeCell ref="A193:A203"/>
    <mergeCell ref="A204:A213"/>
    <mergeCell ref="A214:A222"/>
    <mergeCell ref="A223:A232"/>
    <mergeCell ref="A233:A249"/>
    <mergeCell ref="A250:A261"/>
    <mergeCell ref="A262:A277"/>
    <mergeCell ref="A278:A297"/>
    <mergeCell ref="A298:A312"/>
    <mergeCell ref="A313:A326"/>
    <mergeCell ref="A327:A337"/>
    <mergeCell ref="A338:A348"/>
    <mergeCell ref="A349:A361"/>
    <mergeCell ref="A362:A370"/>
    <mergeCell ref="A371:A383"/>
    <mergeCell ref="A384:A396"/>
    <mergeCell ref="A397:A402"/>
    <mergeCell ref="A403:A410"/>
    <mergeCell ref="A411:A418"/>
    <mergeCell ref="A419:A422"/>
    <mergeCell ref="A423:A430"/>
    <mergeCell ref="A431:A437"/>
    <mergeCell ref="A438:A449"/>
    <mergeCell ref="A450:A454"/>
    <mergeCell ref="A455:A464"/>
    <mergeCell ref="A465:A469"/>
    <mergeCell ref="A470:A476"/>
    <mergeCell ref="A477:A480"/>
    <mergeCell ref="A481:A482"/>
    <mergeCell ref="A483:A484"/>
    <mergeCell ref="A485:A492"/>
    <mergeCell ref="A493:A497"/>
    <mergeCell ref="A499:A504"/>
    <mergeCell ref="A505:A508"/>
    <mergeCell ref="A509:A518"/>
    <mergeCell ref="A519:A523"/>
    <mergeCell ref="A524:A527"/>
    <mergeCell ref="A528:A533"/>
    <mergeCell ref="A534:A541"/>
    <mergeCell ref="A542:A548"/>
    <mergeCell ref="A549:A554"/>
    <mergeCell ref="A555:A560"/>
    <mergeCell ref="A561:A565"/>
    <mergeCell ref="A566:A567"/>
    <mergeCell ref="A568:A570"/>
    <mergeCell ref="A571:A582"/>
    <mergeCell ref="A583:A595"/>
    <mergeCell ref="A596:A608"/>
    <mergeCell ref="A609:A620"/>
    <mergeCell ref="A621:A633"/>
    <mergeCell ref="A634:A644"/>
    <mergeCell ref="A645:A652"/>
    <mergeCell ref="A653:A661"/>
    <mergeCell ref="A662:A671"/>
    <mergeCell ref="A672:A677"/>
    <mergeCell ref="A678:A689"/>
    <mergeCell ref="A690:A697"/>
    <mergeCell ref="A698:A709"/>
    <mergeCell ref="A710:A724"/>
    <mergeCell ref="A725:A736"/>
    <mergeCell ref="A737:A749"/>
    <mergeCell ref="A750:A757"/>
    <mergeCell ref="A758:A770"/>
    <mergeCell ref="A771:A780"/>
    <mergeCell ref="A781:A789"/>
    <mergeCell ref="A790:A796"/>
    <mergeCell ref="A797:A811"/>
    <mergeCell ref="A812:A826"/>
    <mergeCell ref="A827:A839"/>
    <mergeCell ref="A840:A853"/>
    <mergeCell ref="A854:A866"/>
    <mergeCell ref="A867:A877"/>
    <mergeCell ref="A878:A891"/>
    <mergeCell ref="A892:A901"/>
    <mergeCell ref="A902:A916"/>
    <mergeCell ref="A917:A930"/>
    <mergeCell ref="H3:H17"/>
    <mergeCell ref="H18:H30"/>
    <mergeCell ref="H31:H43"/>
    <mergeCell ref="H44:H59"/>
    <mergeCell ref="H60:H75"/>
    <mergeCell ref="H76:H92"/>
    <mergeCell ref="H93:H100"/>
    <mergeCell ref="H101:H108"/>
    <mergeCell ref="H109:H115"/>
    <mergeCell ref="H116:H123"/>
    <mergeCell ref="H124:H139"/>
    <mergeCell ref="H140:H152"/>
    <mergeCell ref="H153:H168"/>
    <mergeCell ref="H169:H181"/>
    <mergeCell ref="H182:H192"/>
    <mergeCell ref="H193:H203"/>
    <mergeCell ref="H204:H213"/>
    <mergeCell ref="H214:H222"/>
    <mergeCell ref="H223:H232"/>
    <mergeCell ref="H233:H249"/>
    <mergeCell ref="H250:H261"/>
    <mergeCell ref="H262:H277"/>
    <mergeCell ref="H278:H297"/>
    <mergeCell ref="H298:H312"/>
    <mergeCell ref="H313:H326"/>
    <mergeCell ref="H327:H337"/>
    <mergeCell ref="H338:H348"/>
    <mergeCell ref="H349:H361"/>
    <mergeCell ref="H362:H370"/>
    <mergeCell ref="H371:H383"/>
    <mergeCell ref="H384:H396"/>
    <mergeCell ref="H397:H402"/>
    <mergeCell ref="H403:H410"/>
    <mergeCell ref="H411:H418"/>
    <mergeCell ref="H419:H422"/>
    <mergeCell ref="H423:H430"/>
    <mergeCell ref="H431:H437"/>
    <mergeCell ref="H438:H449"/>
    <mergeCell ref="H450:H454"/>
    <mergeCell ref="H455:H464"/>
    <mergeCell ref="H465:H469"/>
    <mergeCell ref="H470:H476"/>
    <mergeCell ref="H477:H480"/>
    <mergeCell ref="H481:H482"/>
    <mergeCell ref="H483:H484"/>
    <mergeCell ref="H485:H492"/>
    <mergeCell ref="H493:H497"/>
    <mergeCell ref="H499:H504"/>
    <mergeCell ref="H505:H508"/>
    <mergeCell ref="H509:H518"/>
    <mergeCell ref="H519:H523"/>
    <mergeCell ref="H524:H527"/>
    <mergeCell ref="H528:H533"/>
    <mergeCell ref="H534:H541"/>
    <mergeCell ref="H542:H548"/>
    <mergeCell ref="H549:H554"/>
    <mergeCell ref="H555:H560"/>
    <mergeCell ref="H561:H565"/>
    <mergeCell ref="H566:H567"/>
    <mergeCell ref="H568:H570"/>
    <mergeCell ref="H571:H582"/>
    <mergeCell ref="H583:H595"/>
    <mergeCell ref="H596:H608"/>
    <mergeCell ref="H609:H620"/>
    <mergeCell ref="H621:H633"/>
    <mergeCell ref="H634:H644"/>
    <mergeCell ref="H645:H652"/>
    <mergeCell ref="H653:H661"/>
    <mergeCell ref="H662:H671"/>
    <mergeCell ref="H672:H677"/>
    <mergeCell ref="H678:H689"/>
    <mergeCell ref="H690:H697"/>
    <mergeCell ref="H698:H709"/>
    <mergeCell ref="H710:H724"/>
    <mergeCell ref="H725:H736"/>
    <mergeCell ref="H737:H749"/>
    <mergeCell ref="H750:H757"/>
    <mergeCell ref="H758:H770"/>
    <mergeCell ref="H771:H780"/>
    <mergeCell ref="H781:H789"/>
    <mergeCell ref="H790:H796"/>
    <mergeCell ref="H797:H811"/>
    <mergeCell ref="H812:H826"/>
    <mergeCell ref="H827:H839"/>
    <mergeCell ref="H840:H853"/>
    <mergeCell ref="H854:H866"/>
    <mergeCell ref="H867:H877"/>
    <mergeCell ref="H878:H891"/>
    <mergeCell ref="H892:H901"/>
    <mergeCell ref="H902:H916"/>
    <mergeCell ref="H917:H930"/>
    <mergeCell ref="I3:I17"/>
    <mergeCell ref="I18:I30"/>
    <mergeCell ref="I31:I43"/>
    <mergeCell ref="I44:I59"/>
    <mergeCell ref="I60:I75"/>
    <mergeCell ref="I76:I92"/>
    <mergeCell ref="I93:I100"/>
    <mergeCell ref="I101:I108"/>
    <mergeCell ref="I109:I115"/>
    <mergeCell ref="I116:I123"/>
    <mergeCell ref="I124:I139"/>
    <mergeCell ref="I140:I152"/>
    <mergeCell ref="I153:I168"/>
    <mergeCell ref="I169:I181"/>
    <mergeCell ref="I182:I192"/>
    <mergeCell ref="I193:I203"/>
    <mergeCell ref="I204:I213"/>
    <mergeCell ref="I214:I222"/>
    <mergeCell ref="I223:I232"/>
    <mergeCell ref="I233:I249"/>
    <mergeCell ref="I250:I261"/>
    <mergeCell ref="I262:I277"/>
    <mergeCell ref="I278:I297"/>
    <mergeCell ref="I298:I312"/>
    <mergeCell ref="I313:I326"/>
    <mergeCell ref="I327:I337"/>
    <mergeCell ref="I338:I348"/>
    <mergeCell ref="I349:I361"/>
    <mergeCell ref="I362:I370"/>
    <mergeCell ref="I371:I383"/>
    <mergeCell ref="I384:I396"/>
    <mergeCell ref="I397:I402"/>
    <mergeCell ref="I403:I410"/>
    <mergeCell ref="I411:I418"/>
    <mergeCell ref="I419:I422"/>
    <mergeCell ref="I423:I430"/>
    <mergeCell ref="I431:I437"/>
    <mergeCell ref="I438:I449"/>
    <mergeCell ref="I450:I454"/>
    <mergeCell ref="I455:I464"/>
    <mergeCell ref="I465:I469"/>
    <mergeCell ref="I470:I476"/>
    <mergeCell ref="I477:I480"/>
    <mergeCell ref="I481:I482"/>
    <mergeCell ref="I483:I484"/>
    <mergeCell ref="I485:I492"/>
    <mergeCell ref="I493:I497"/>
    <mergeCell ref="I499:I504"/>
    <mergeCell ref="I505:I508"/>
    <mergeCell ref="I509:I518"/>
    <mergeCell ref="I519:I523"/>
    <mergeCell ref="I524:I527"/>
    <mergeCell ref="I528:I533"/>
    <mergeCell ref="I534:I541"/>
    <mergeCell ref="I542:I548"/>
    <mergeCell ref="I549:I554"/>
    <mergeCell ref="I555:I560"/>
    <mergeCell ref="I561:I565"/>
    <mergeCell ref="I566:I567"/>
    <mergeCell ref="I568:I570"/>
    <mergeCell ref="I571:I582"/>
    <mergeCell ref="I583:I595"/>
    <mergeCell ref="I596:I608"/>
    <mergeCell ref="I609:I620"/>
    <mergeCell ref="I621:I633"/>
    <mergeCell ref="I634:I644"/>
    <mergeCell ref="I645:I652"/>
    <mergeCell ref="I653:I661"/>
    <mergeCell ref="I662:I671"/>
    <mergeCell ref="I672:I677"/>
    <mergeCell ref="I678:I689"/>
    <mergeCell ref="I690:I697"/>
    <mergeCell ref="I698:I709"/>
    <mergeCell ref="I710:I724"/>
    <mergeCell ref="I725:I736"/>
    <mergeCell ref="I737:I749"/>
    <mergeCell ref="I750:I757"/>
    <mergeCell ref="I758:I770"/>
    <mergeCell ref="I771:I780"/>
    <mergeCell ref="I781:I789"/>
    <mergeCell ref="I790:I796"/>
    <mergeCell ref="I797:I811"/>
    <mergeCell ref="I812:I826"/>
    <mergeCell ref="I827:I839"/>
    <mergeCell ref="I840:I853"/>
    <mergeCell ref="I854:I866"/>
    <mergeCell ref="I867:I877"/>
    <mergeCell ref="I878:I891"/>
    <mergeCell ref="I892:I901"/>
    <mergeCell ref="I902:I916"/>
    <mergeCell ref="I917:I930"/>
    <mergeCell ref="J3:J17"/>
    <mergeCell ref="J18:J30"/>
    <mergeCell ref="J31:J43"/>
    <mergeCell ref="J44:J59"/>
    <mergeCell ref="J60:J75"/>
    <mergeCell ref="J76:J92"/>
    <mergeCell ref="J93:J100"/>
    <mergeCell ref="J101:J108"/>
    <mergeCell ref="J109:J115"/>
    <mergeCell ref="J116:J123"/>
    <mergeCell ref="J124:J139"/>
    <mergeCell ref="J140:J152"/>
    <mergeCell ref="J153:J168"/>
    <mergeCell ref="J169:J181"/>
    <mergeCell ref="J182:J192"/>
    <mergeCell ref="J193:J203"/>
    <mergeCell ref="J204:J213"/>
    <mergeCell ref="J214:J222"/>
    <mergeCell ref="J223:J232"/>
    <mergeCell ref="J233:J249"/>
    <mergeCell ref="J250:J261"/>
    <mergeCell ref="J262:J277"/>
    <mergeCell ref="J278:J297"/>
    <mergeCell ref="J298:J312"/>
    <mergeCell ref="J313:J326"/>
    <mergeCell ref="J327:J337"/>
    <mergeCell ref="J338:J348"/>
    <mergeCell ref="J349:J361"/>
    <mergeCell ref="J362:J370"/>
    <mergeCell ref="J371:J383"/>
    <mergeCell ref="J384:J396"/>
    <mergeCell ref="J397:J402"/>
    <mergeCell ref="J403:J410"/>
    <mergeCell ref="J411:J418"/>
    <mergeCell ref="J419:J422"/>
    <mergeCell ref="J423:J430"/>
    <mergeCell ref="J431:J437"/>
    <mergeCell ref="J438:J449"/>
    <mergeCell ref="J450:J454"/>
    <mergeCell ref="J455:J464"/>
    <mergeCell ref="J465:J469"/>
    <mergeCell ref="J470:J476"/>
    <mergeCell ref="J477:J480"/>
    <mergeCell ref="J481:J482"/>
    <mergeCell ref="J483:J484"/>
    <mergeCell ref="J485:J492"/>
    <mergeCell ref="J493:J497"/>
    <mergeCell ref="J499:J504"/>
    <mergeCell ref="J505:J508"/>
    <mergeCell ref="J509:J518"/>
    <mergeCell ref="J519:J523"/>
    <mergeCell ref="J524:J527"/>
    <mergeCell ref="J528:J533"/>
    <mergeCell ref="J534:J541"/>
    <mergeCell ref="J542:J548"/>
    <mergeCell ref="J549:J554"/>
    <mergeCell ref="J555:J560"/>
    <mergeCell ref="J561:J565"/>
    <mergeCell ref="J566:J567"/>
    <mergeCell ref="J568:J570"/>
    <mergeCell ref="J571:J582"/>
    <mergeCell ref="J583:J595"/>
    <mergeCell ref="J596:J608"/>
    <mergeCell ref="J609:J620"/>
    <mergeCell ref="J621:J633"/>
    <mergeCell ref="J634:J644"/>
    <mergeCell ref="J645:J652"/>
    <mergeCell ref="J653:J661"/>
    <mergeCell ref="J662:J671"/>
    <mergeCell ref="J672:J677"/>
    <mergeCell ref="J678:J689"/>
    <mergeCell ref="J690:J697"/>
    <mergeCell ref="J698:J709"/>
    <mergeCell ref="J710:J724"/>
    <mergeCell ref="J725:J736"/>
    <mergeCell ref="J737:J749"/>
    <mergeCell ref="J750:J757"/>
    <mergeCell ref="J758:J770"/>
    <mergeCell ref="J771:J780"/>
    <mergeCell ref="J781:J789"/>
    <mergeCell ref="J790:J796"/>
    <mergeCell ref="J797:J811"/>
    <mergeCell ref="J812:J826"/>
    <mergeCell ref="J827:J839"/>
    <mergeCell ref="J840:J853"/>
    <mergeCell ref="J854:J866"/>
    <mergeCell ref="J867:J877"/>
    <mergeCell ref="J878:J891"/>
    <mergeCell ref="J892:J901"/>
    <mergeCell ref="J902:J916"/>
    <mergeCell ref="J917:J930"/>
    <mergeCell ref="K3:K17"/>
    <mergeCell ref="K18:K30"/>
    <mergeCell ref="K31:K43"/>
    <mergeCell ref="K44:K59"/>
    <mergeCell ref="K60:K75"/>
    <mergeCell ref="K76:K92"/>
    <mergeCell ref="K93:K100"/>
    <mergeCell ref="K101:K108"/>
    <mergeCell ref="K109:K115"/>
    <mergeCell ref="K116:K123"/>
    <mergeCell ref="K124:K139"/>
    <mergeCell ref="K140:K152"/>
    <mergeCell ref="K153:K168"/>
    <mergeCell ref="K169:K181"/>
    <mergeCell ref="K182:K192"/>
    <mergeCell ref="K193:K203"/>
    <mergeCell ref="K204:K213"/>
    <mergeCell ref="K214:K222"/>
    <mergeCell ref="K223:K232"/>
    <mergeCell ref="K233:K249"/>
    <mergeCell ref="K250:K261"/>
    <mergeCell ref="K262:K277"/>
    <mergeCell ref="K278:K297"/>
    <mergeCell ref="K298:K312"/>
    <mergeCell ref="K313:K326"/>
    <mergeCell ref="K327:K337"/>
    <mergeCell ref="K338:K348"/>
    <mergeCell ref="K349:K361"/>
    <mergeCell ref="K362:K370"/>
    <mergeCell ref="K371:K383"/>
    <mergeCell ref="K384:K396"/>
    <mergeCell ref="K397:K402"/>
    <mergeCell ref="K403:K410"/>
    <mergeCell ref="K411:K418"/>
    <mergeCell ref="K419:K422"/>
    <mergeCell ref="K423:K430"/>
    <mergeCell ref="K431:K437"/>
    <mergeCell ref="K438:K449"/>
    <mergeCell ref="K450:K454"/>
    <mergeCell ref="K455:K464"/>
    <mergeCell ref="K465:K469"/>
    <mergeCell ref="K470:K476"/>
    <mergeCell ref="K477:K480"/>
    <mergeCell ref="K481:K482"/>
    <mergeCell ref="K483:K484"/>
    <mergeCell ref="K485:K492"/>
    <mergeCell ref="K493:K497"/>
    <mergeCell ref="K499:K504"/>
    <mergeCell ref="K505:K508"/>
    <mergeCell ref="K509:K518"/>
    <mergeCell ref="K519:K523"/>
    <mergeCell ref="K524:K527"/>
    <mergeCell ref="K528:K533"/>
    <mergeCell ref="K534:K541"/>
    <mergeCell ref="K542:K548"/>
    <mergeCell ref="K549:K554"/>
    <mergeCell ref="K555:K560"/>
    <mergeCell ref="K561:K565"/>
    <mergeCell ref="K566:K567"/>
    <mergeCell ref="K568:K570"/>
    <mergeCell ref="K571:K582"/>
    <mergeCell ref="K583:K595"/>
    <mergeCell ref="K596:K608"/>
    <mergeCell ref="K609:K620"/>
    <mergeCell ref="K621:K633"/>
    <mergeCell ref="K634:K644"/>
    <mergeCell ref="K645:K652"/>
    <mergeCell ref="K653:K661"/>
    <mergeCell ref="K662:K671"/>
    <mergeCell ref="K672:K677"/>
    <mergeCell ref="K678:K689"/>
    <mergeCell ref="K690:K697"/>
    <mergeCell ref="K698:K709"/>
    <mergeCell ref="K710:K724"/>
    <mergeCell ref="K725:K736"/>
    <mergeCell ref="K737:K749"/>
    <mergeCell ref="K750:K757"/>
    <mergeCell ref="K758:K770"/>
    <mergeCell ref="K771:K780"/>
    <mergeCell ref="K781:K789"/>
    <mergeCell ref="K790:K796"/>
    <mergeCell ref="K797:K811"/>
    <mergeCell ref="K812:K826"/>
    <mergeCell ref="K827:K839"/>
    <mergeCell ref="K840:K853"/>
    <mergeCell ref="K854:K866"/>
    <mergeCell ref="K867:K877"/>
    <mergeCell ref="K878:K891"/>
    <mergeCell ref="K892:K901"/>
    <mergeCell ref="K902:K916"/>
    <mergeCell ref="K917:K930"/>
    <mergeCell ref="L3:L17"/>
    <mergeCell ref="L18:L30"/>
    <mergeCell ref="L31:L43"/>
    <mergeCell ref="L44:L59"/>
    <mergeCell ref="L60:L75"/>
    <mergeCell ref="L76:L92"/>
    <mergeCell ref="L93:L100"/>
    <mergeCell ref="L101:L108"/>
    <mergeCell ref="L109:L115"/>
    <mergeCell ref="L116:L123"/>
    <mergeCell ref="L124:L139"/>
    <mergeCell ref="L140:L152"/>
    <mergeCell ref="L153:L168"/>
    <mergeCell ref="L169:L181"/>
    <mergeCell ref="L182:L192"/>
    <mergeCell ref="L193:L203"/>
    <mergeCell ref="L204:L213"/>
    <mergeCell ref="L214:L222"/>
    <mergeCell ref="L223:L232"/>
    <mergeCell ref="L233:L249"/>
    <mergeCell ref="L250:L261"/>
    <mergeCell ref="L262:L277"/>
    <mergeCell ref="L278:L297"/>
    <mergeCell ref="L298:L312"/>
    <mergeCell ref="L313:L326"/>
    <mergeCell ref="L327:L337"/>
    <mergeCell ref="L338:L348"/>
    <mergeCell ref="L349:L361"/>
    <mergeCell ref="L362:L370"/>
    <mergeCell ref="L371:L383"/>
    <mergeCell ref="L384:L396"/>
    <mergeCell ref="L397:L402"/>
    <mergeCell ref="L403:L410"/>
    <mergeCell ref="L411:L418"/>
    <mergeCell ref="L419:L422"/>
    <mergeCell ref="L423:L430"/>
    <mergeCell ref="L431:L437"/>
    <mergeCell ref="L438:L449"/>
    <mergeCell ref="L450:L454"/>
    <mergeCell ref="L455:L464"/>
    <mergeCell ref="L465:L469"/>
    <mergeCell ref="L470:L476"/>
    <mergeCell ref="L477:L480"/>
    <mergeCell ref="L481:L482"/>
    <mergeCell ref="L483:L484"/>
    <mergeCell ref="L485:L492"/>
    <mergeCell ref="L493:L497"/>
    <mergeCell ref="L499:L504"/>
    <mergeCell ref="L505:L508"/>
    <mergeCell ref="L509:L518"/>
    <mergeCell ref="L519:L523"/>
    <mergeCell ref="L524:L527"/>
    <mergeCell ref="L528:L533"/>
    <mergeCell ref="L534:L541"/>
    <mergeCell ref="L542:L548"/>
    <mergeCell ref="L549:L554"/>
    <mergeCell ref="L555:L560"/>
    <mergeCell ref="L561:L565"/>
    <mergeCell ref="L566:L567"/>
    <mergeCell ref="L568:L570"/>
    <mergeCell ref="L571:L582"/>
    <mergeCell ref="L583:L595"/>
    <mergeCell ref="L596:L608"/>
    <mergeCell ref="L609:L620"/>
    <mergeCell ref="L621:L633"/>
    <mergeCell ref="L634:L644"/>
    <mergeCell ref="L645:L652"/>
    <mergeCell ref="L653:L661"/>
    <mergeCell ref="L662:L671"/>
    <mergeCell ref="L672:L677"/>
    <mergeCell ref="L678:L689"/>
    <mergeCell ref="L690:L697"/>
    <mergeCell ref="L698:L709"/>
    <mergeCell ref="L710:L724"/>
    <mergeCell ref="L725:L736"/>
    <mergeCell ref="L737:L749"/>
    <mergeCell ref="L750:L757"/>
    <mergeCell ref="L758:L770"/>
    <mergeCell ref="L771:L780"/>
    <mergeCell ref="L781:L789"/>
    <mergeCell ref="L790:L796"/>
    <mergeCell ref="L797:L811"/>
    <mergeCell ref="L812:L826"/>
    <mergeCell ref="L827:L839"/>
    <mergeCell ref="L840:L853"/>
    <mergeCell ref="L854:L866"/>
    <mergeCell ref="L867:L877"/>
    <mergeCell ref="L878:L891"/>
    <mergeCell ref="L892:L901"/>
    <mergeCell ref="L902:L916"/>
    <mergeCell ref="L917:L930"/>
    <mergeCell ref="M3:M17"/>
    <mergeCell ref="M18:M30"/>
    <mergeCell ref="M31:M43"/>
    <mergeCell ref="M44:M59"/>
    <mergeCell ref="M60:M75"/>
    <mergeCell ref="M76:M92"/>
    <mergeCell ref="M93:M100"/>
    <mergeCell ref="M101:M108"/>
    <mergeCell ref="M109:M115"/>
    <mergeCell ref="M116:M123"/>
    <mergeCell ref="M124:M139"/>
    <mergeCell ref="M140:M152"/>
    <mergeCell ref="M153:M168"/>
    <mergeCell ref="M169:M181"/>
    <mergeCell ref="M182:M192"/>
    <mergeCell ref="M193:M203"/>
    <mergeCell ref="M204:M213"/>
    <mergeCell ref="M214:M222"/>
    <mergeCell ref="M223:M232"/>
    <mergeCell ref="M233:M249"/>
    <mergeCell ref="M250:M261"/>
    <mergeCell ref="M262:M277"/>
    <mergeCell ref="M278:M297"/>
    <mergeCell ref="M298:M312"/>
    <mergeCell ref="M313:M326"/>
    <mergeCell ref="M327:M337"/>
    <mergeCell ref="M338:M348"/>
    <mergeCell ref="M349:M361"/>
    <mergeCell ref="M362:M370"/>
    <mergeCell ref="M371:M383"/>
    <mergeCell ref="M384:M396"/>
    <mergeCell ref="M397:M402"/>
    <mergeCell ref="M403:M410"/>
    <mergeCell ref="M411:M418"/>
    <mergeCell ref="M419:M422"/>
    <mergeCell ref="M423:M430"/>
    <mergeCell ref="M431:M437"/>
    <mergeCell ref="M438:M449"/>
    <mergeCell ref="M450:M454"/>
    <mergeCell ref="M455:M464"/>
    <mergeCell ref="M465:M469"/>
    <mergeCell ref="M470:M476"/>
    <mergeCell ref="M477:M480"/>
    <mergeCell ref="M481:M482"/>
    <mergeCell ref="M483:M484"/>
    <mergeCell ref="M485:M492"/>
    <mergeCell ref="M493:M497"/>
    <mergeCell ref="M499:M504"/>
    <mergeCell ref="M505:M508"/>
    <mergeCell ref="M509:M518"/>
    <mergeCell ref="M519:M523"/>
    <mergeCell ref="M524:M527"/>
    <mergeCell ref="M528:M533"/>
    <mergeCell ref="M534:M541"/>
    <mergeCell ref="M542:M548"/>
    <mergeCell ref="M549:M554"/>
    <mergeCell ref="M555:M560"/>
    <mergeCell ref="M561:M565"/>
    <mergeCell ref="M566:M567"/>
    <mergeCell ref="M568:M570"/>
    <mergeCell ref="M571:M582"/>
    <mergeCell ref="M583:M595"/>
    <mergeCell ref="M596:M608"/>
    <mergeCell ref="M609:M620"/>
    <mergeCell ref="M621:M633"/>
    <mergeCell ref="M634:M644"/>
    <mergeCell ref="M645:M652"/>
    <mergeCell ref="M653:M661"/>
    <mergeCell ref="M662:M671"/>
    <mergeCell ref="M672:M677"/>
    <mergeCell ref="M678:M689"/>
    <mergeCell ref="M690:M697"/>
    <mergeCell ref="M698:M709"/>
    <mergeCell ref="M710:M724"/>
    <mergeCell ref="M725:M736"/>
    <mergeCell ref="M737:M749"/>
    <mergeCell ref="M750:M757"/>
    <mergeCell ref="M758:M770"/>
    <mergeCell ref="M771:M780"/>
    <mergeCell ref="M781:M789"/>
    <mergeCell ref="M790:M796"/>
    <mergeCell ref="M797:M811"/>
    <mergeCell ref="M812:M826"/>
    <mergeCell ref="M827:M839"/>
    <mergeCell ref="M840:M853"/>
    <mergeCell ref="M854:M866"/>
    <mergeCell ref="M867:M877"/>
    <mergeCell ref="M878:M891"/>
    <mergeCell ref="M892:M901"/>
    <mergeCell ref="M902:M916"/>
    <mergeCell ref="M917:M93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Administrator</cp:lastModifiedBy>
  <dcterms:created xsi:type="dcterms:W3CDTF">2019-10-26T05:26:00Z</dcterms:created>
  <dcterms:modified xsi:type="dcterms:W3CDTF">2023-10-26T07:13:55Z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0E6235343C1A49CCA50FE1EA300ED4F8</vt:lpwstr>
  </property>
  <property fmtid="{D5CDD505-2E9C-101B-9397-08002B2CF9AE}" pid="4" name="KSOReadingLayout">
    <vt:bool>true</vt:bool>
  </property>
</Properties>
</file>